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B444D0-4FAA-48FB-97F7-692050D7BE8A}" xr6:coauthVersionLast="47" xr6:coauthVersionMax="47" xr10:uidLastSave="{00000000-0000-0000-0000-000000000000}"/>
  <bookViews>
    <workbookView xWindow="-108" yWindow="-108" windowWidth="23256" windowHeight="12576" tabRatio="940" xr2:uid="{00000000-000D-0000-FFFF-FFFF00000000}"/>
  </bookViews>
  <sheets>
    <sheet name="schema rendiconto" sheetId="10" r:id="rId1"/>
    <sheet name="VERIFICA QUADRATURA RENDICONTO" sheetId="14" r:id="rId2"/>
    <sheet name="Cassa" sheetId="1" r:id="rId3"/>
    <sheet name="Posta" sheetId="4" r:id="rId4"/>
    <sheet name="PayPal" sheetId="15" r:id="rId5"/>
    <sheet name="Prepagata" sheetId="11" r:id="rId6"/>
    <sheet name="Banca" sheetId="16" r:id="rId7"/>
    <sheet name="Banca 3" sheetId="12" state="hidden" r:id="rId8"/>
    <sheet name="Banca 4" sheetId="22" state="hidden" r:id="rId9"/>
    <sheet name="Banca 5" sheetId="21" state="hidden" r:id="rId10"/>
    <sheet name="Banca 6" sheetId="20" state="hidden" r:id="rId11"/>
    <sheet name="Banca 7" sheetId="19" state="hidden" r:id="rId12"/>
    <sheet name="Banca 8" sheetId="18" state="hidden" r:id="rId13"/>
    <sheet name="Banca 9" sheetId="23" state="hidden" r:id="rId14"/>
    <sheet name="Banca 10" sheetId="24" state="hidden" r:id="rId15"/>
    <sheet name="Sottovoci" sheetId="17" state="hidden" r:id="rId16"/>
    <sheet name="tipologia voci" sheetId="2" state="hidden" r:id="rId17"/>
    <sheet name="menu a tendina" sheetId="13" state="hidden" r:id="rId18"/>
  </sheets>
  <definedNames>
    <definedName name="_xlnm._FilterDatabase" localSheetId="6" hidden="1">Banca!$B$4:$H$4</definedName>
    <definedName name="_xlnm._FilterDatabase" localSheetId="14" hidden="1">'Banca 10'!$B$4:$H$71</definedName>
    <definedName name="_xlnm._FilterDatabase" localSheetId="7" hidden="1">'Banca 3'!$B$4:$H$100</definedName>
    <definedName name="_xlnm._FilterDatabase" localSheetId="8" hidden="1">'Banca 4'!$B$4:$H$71</definedName>
    <definedName name="_xlnm._FilterDatabase" localSheetId="9" hidden="1">'Banca 5'!$B$4:$H$71</definedName>
    <definedName name="_xlnm._FilterDatabase" localSheetId="10" hidden="1">'Banca 6'!$B$4:$H$71</definedName>
    <definedName name="_xlnm._FilterDatabase" localSheetId="11" hidden="1">'Banca 7'!$B$4:$H$71</definedName>
    <definedName name="_xlnm._FilterDatabase" localSheetId="12" hidden="1">'Banca 8'!$B$4:$H$71</definedName>
    <definedName name="_xlnm._FilterDatabase" localSheetId="13" hidden="1">'Banca 9'!$B$4:$H$71</definedName>
    <definedName name="_xlnm._FilterDatabase" localSheetId="2" hidden="1">Cassa!$B$4:$H$99</definedName>
    <definedName name="_xlnm._FilterDatabase" localSheetId="4" hidden="1">PayPal!$A$4:$H$4</definedName>
    <definedName name="_xlnm._FilterDatabase" localSheetId="3" hidden="1">Posta!$B$4:$H$71</definedName>
    <definedName name="_xlnm._FilterDatabase" localSheetId="5" hidden="1">Prepagata!$B$4:$H$14</definedName>
    <definedName name="e_def">'menu a tendina'!$B$3:$B$18</definedName>
    <definedName name="entrate">'tipologia voci'!$B$22:$B$42</definedName>
    <definedName name="entrate2">Sottovoci!$C$2:$C$17</definedName>
    <definedName name="entratENEW">'tipologia voci'!$B$4:$B$34</definedName>
    <definedName name="sottoentrate">Sottovoci!$A$2:$A$34</definedName>
    <definedName name="sottouscite">Sottovoci!$A$2:$A$34</definedName>
    <definedName name="u_def">'menu a tendina'!$A$3:$A$17</definedName>
    <definedName name="uscite">'tipologia voci'!$C$14:$C$72</definedName>
    <definedName name="uscitENEW">'tipologia voci'!$C$4:$C$44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5" l="1"/>
  <c r="G41" i="10" l="1"/>
  <c r="G29" i="10"/>
  <c r="C20" i="10" l="1"/>
  <c r="C33" i="10"/>
  <c r="C31" i="10"/>
  <c r="C24" i="10"/>
  <c r="F40" i="10"/>
  <c r="F39" i="10"/>
  <c r="F28" i="10"/>
  <c r="F27" i="10"/>
  <c r="F10" i="10"/>
  <c r="F11" i="10"/>
  <c r="F12" i="10"/>
  <c r="F13" i="10"/>
  <c r="F14" i="10"/>
  <c r="F15" i="10"/>
  <c r="F16" i="10"/>
  <c r="F17" i="10"/>
  <c r="F18" i="10"/>
  <c r="F19" i="10"/>
  <c r="F20" i="10"/>
  <c r="F9" i="10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" i="17"/>
  <c r="B2" i="17"/>
  <c r="H5" i="24"/>
  <c r="H6" i="24" s="1"/>
  <c r="H7" i="24" s="1"/>
  <c r="H8" i="24" s="1"/>
  <c r="H9" i="24" s="1"/>
  <c r="H10" i="24" s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H70" i="24" s="1"/>
  <c r="H71" i="24" s="1"/>
  <c r="H72" i="24" s="1"/>
  <c r="H73" i="24" s="1"/>
  <c r="H74" i="24" s="1"/>
  <c r="H75" i="24" s="1"/>
  <c r="H76" i="24" s="1"/>
  <c r="H77" i="24" s="1"/>
  <c r="H78" i="24" s="1"/>
  <c r="H79" i="24" s="1"/>
  <c r="H80" i="24" s="1"/>
  <c r="H81" i="24" s="1"/>
  <c r="H82" i="24" s="1"/>
  <c r="H83" i="24" s="1"/>
  <c r="H84" i="24" s="1"/>
  <c r="H85" i="24" s="1"/>
  <c r="H86" i="24" s="1"/>
  <c r="H87" i="24" s="1"/>
  <c r="H88" i="24" s="1"/>
  <c r="H89" i="24" s="1"/>
  <c r="H90" i="24" s="1"/>
  <c r="H91" i="24" s="1"/>
  <c r="H92" i="24" s="1"/>
  <c r="H93" i="24" s="1"/>
  <c r="H94" i="24" s="1"/>
  <c r="H95" i="24" s="1"/>
  <c r="H96" i="24" s="1"/>
  <c r="H97" i="24" s="1"/>
  <c r="H98" i="24" s="1"/>
  <c r="H99" i="24" s="1"/>
  <c r="H100" i="24" s="1"/>
  <c r="H101" i="24" s="1"/>
  <c r="H102" i="24" s="1"/>
  <c r="H103" i="24" s="1"/>
  <c r="H104" i="24" s="1"/>
  <c r="H105" i="24" s="1"/>
  <c r="H106" i="24" s="1"/>
  <c r="H107" i="24" s="1"/>
  <c r="H108" i="24" s="1"/>
  <c r="H109" i="24" s="1"/>
  <c r="H110" i="24" s="1"/>
  <c r="H111" i="24" s="1"/>
  <c r="H112" i="24" s="1"/>
  <c r="H113" i="24" s="1"/>
  <c r="H114" i="24" s="1"/>
  <c r="H115" i="24" s="1"/>
  <c r="H116" i="24" s="1"/>
  <c r="H117" i="24" s="1"/>
  <c r="H118" i="24" s="1"/>
  <c r="H119" i="24" s="1"/>
  <c r="H120" i="24" s="1"/>
  <c r="H121" i="24" s="1"/>
  <c r="H122" i="24" s="1"/>
  <c r="H123" i="24" s="1"/>
  <c r="H124" i="24" s="1"/>
  <c r="H125" i="24" s="1"/>
  <c r="H126" i="24" s="1"/>
  <c r="H127" i="24" s="1"/>
  <c r="H128" i="24" s="1"/>
  <c r="H129" i="24" s="1"/>
  <c r="H130" i="24" s="1"/>
  <c r="H131" i="24" s="1"/>
  <c r="H132" i="24" s="1"/>
  <c r="H133" i="24" s="1"/>
  <c r="H134" i="24" s="1"/>
  <c r="H135" i="24" s="1"/>
  <c r="H136" i="24" s="1"/>
  <c r="H137" i="24" s="1"/>
  <c r="H138" i="24" s="1"/>
  <c r="H139" i="24" s="1"/>
  <c r="H140" i="24" s="1"/>
  <c r="H141" i="24" s="1"/>
  <c r="H142" i="24" s="1"/>
  <c r="H143" i="24" s="1"/>
  <c r="H144" i="24" s="1"/>
  <c r="H145" i="24" s="1"/>
  <c r="H146" i="24" s="1"/>
  <c r="H147" i="24" s="1"/>
  <c r="H148" i="24" s="1"/>
  <c r="H149" i="24" s="1"/>
  <c r="H150" i="24" s="1"/>
  <c r="H151" i="24" s="1"/>
  <c r="H152" i="24" s="1"/>
  <c r="H153" i="24" s="1"/>
  <c r="H154" i="24" s="1"/>
  <c r="H155" i="24" s="1"/>
  <c r="H156" i="24" s="1"/>
  <c r="H157" i="24" s="1"/>
  <c r="H158" i="24" s="1"/>
  <c r="H159" i="24" s="1"/>
  <c r="H160" i="24" s="1"/>
  <c r="H161" i="24" s="1"/>
  <c r="H162" i="24" s="1"/>
  <c r="H163" i="24" s="1"/>
  <c r="H164" i="24" s="1"/>
  <c r="H165" i="24" s="1"/>
  <c r="H166" i="24" s="1"/>
  <c r="H167" i="24" s="1"/>
  <c r="H168" i="24" s="1"/>
  <c r="H169" i="24" s="1"/>
  <c r="H170" i="24" s="1"/>
  <c r="H171" i="24" s="1"/>
  <c r="H172" i="24" s="1"/>
  <c r="H173" i="24" s="1"/>
  <c r="H174" i="24" s="1"/>
  <c r="H175" i="24" s="1"/>
  <c r="H176" i="24" s="1"/>
  <c r="H177" i="24" s="1"/>
  <c r="H178" i="24" s="1"/>
  <c r="H179" i="24" s="1"/>
  <c r="H180" i="24" s="1"/>
  <c r="H181" i="24" s="1"/>
  <c r="H182" i="24" s="1"/>
  <c r="H183" i="24" s="1"/>
  <c r="H184" i="24" s="1"/>
  <c r="H185" i="24" s="1"/>
  <c r="H186" i="24" s="1"/>
  <c r="H187" i="24" s="1"/>
  <c r="H188" i="24" s="1"/>
  <c r="H189" i="24" s="1"/>
  <c r="H190" i="24" s="1"/>
  <c r="H191" i="24" s="1"/>
  <c r="H192" i="24" s="1"/>
  <c r="H193" i="24" s="1"/>
  <c r="H194" i="24" s="1"/>
  <c r="H195" i="24" s="1"/>
  <c r="H196" i="24" s="1"/>
  <c r="H197" i="24" s="1"/>
  <c r="H198" i="24" s="1"/>
  <c r="H199" i="24" s="1"/>
  <c r="H200" i="24" s="1"/>
  <c r="H201" i="24" s="1"/>
  <c r="H202" i="24" s="1"/>
  <c r="H203" i="24" s="1"/>
  <c r="H204" i="24" s="1"/>
  <c r="H205" i="24" s="1"/>
  <c r="H206" i="24" s="1"/>
  <c r="H207" i="24" s="1"/>
  <c r="H208" i="24" s="1"/>
  <c r="H209" i="24" s="1"/>
  <c r="H210" i="24" s="1"/>
  <c r="H211" i="24" s="1"/>
  <c r="H212" i="24" s="1"/>
  <c r="H213" i="24" s="1"/>
  <c r="H214" i="24" s="1"/>
  <c r="H215" i="24" s="1"/>
  <c r="H216" i="24" s="1"/>
  <c r="H217" i="24" s="1"/>
  <c r="H218" i="24" s="1"/>
  <c r="H219" i="24" s="1"/>
  <c r="H220" i="24" s="1"/>
  <c r="H221" i="24" s="1"/>
  <c r="H222" i="24" s="1"/>
  <c r="H223" i="24" s="1"/>
  <c r="H224" i="24" s="1"/>
  <c r="H225" i="24" s="1"/>
  <c r="H226" i="24" s="1"/>
  <c r="H227" i="24" s="1"/>
  <c r="H228" i="24" s="1"/>
  <c r="H229" i="24" s="1"/>
  <c r="H230" i="24" s="1"/>
  <c r="H231" i="24" s="1"/>
  <c r="H232" i="24" s="1"/>
  <c r="H233" i="24" s="1"/>
  <c r="H234" i="24" s="1"/>
  <c r="H235" i="24" s="1"/>
  <c r="H236" i="24" s="1"/>
  <c r="H237" i="24" s="1"/>
  <c r="H238" i="24" s="1"/>
  <c r="H239" i="24" s="1"/>
  <c r="H240" i="24" s="1"/>
  <c r="H241" i="24" s="1"/>
  <c r="H242" i="24" s="1"/>
  <c r="H243" i="24" s="1"/>
  <c r="H244" i="24" s="1"/>
  <c r="H245" i="24" s="1"/>
  <c r="H246" i="24" s="1"/>
  <c r="H247" i="24" s="1"/>
  <c r="H248" i="24" s="1"/>
  <c r="H249" i="24" s="1"/>
  <c r="H250" i="24" s="1"/>
  <c r="H251" i="24" s="1"/>
  <c r="H252" i="24" s="1"/>
  <c r="H253" i="24" s="1"/>
  <c r="H254" i="24" s="1"/>
  <c r="H255" i="24" s="1"/>
  <c r="H256" i="24" s="1"/>
  <c r="H257" i="24" s="1"/>
  <c r="H258" i="24" s="1"/>
  <c r="H259" i="24" s="1"/>
  <c r="H260" i="24" s="1"/>
  <c r="H261" i="24" s="1"/>
  <c r="H262" i="24" s="1"/>
  <c r="H263" i="24" s="1"/>
  <c r="H264" i="24" s="1"/>
  <c r="H265" i="24" s="1"/>
  <c r="H266" i="24" s="1"/>
  <c r="H267" i="24" s="1"/>
  <c r="H268" i="24" s="1"/>
  <c r="H269" i="24" s="1"/>
  <c r="H270" i="24" s="1"/>
  <c r="H271" i="24" s="1"/>
  <c r="H272" i="24" s="1"/>
  <c r="H273" i="24" s="1"/>
  <c r="H274" i="24" s="1"/>
  <c r="H275" i="24" s="1"/>
  <c r="H276" i="24" s="1"/>
  <c r="H277" i="24" s="1"/>
  <c r="H278" i="24" s="1"/>
  <c r="H279" i="24" s="1"/>
  <c r="H280" i="24" s="1"/>
  <c r="H281" i="24" s="1"/>
  <c r="H282" i="24" s="1"/>
  <c r="H283" i="24" s="1"/>
  <c r="H284" i="24" s="1"/>
  <c r="H285" i="24" s="1"/>
  <c r="H286" i="24" s="1"/>
  <c r="H287" i="24" s="1"/>
  <c r="H288" i="24" s="1"/>
  <c r="H289" i="24" s="1"/>
  <c r="H290" i="24" s="1"/>
  <c r="H291" i="24" s="1"/>
  <c r="H292" i="24" s="1"/>
  <c r="H293" i="24" s="1"/>
  <c r="H294" i="24" s="1"/>
  <c r="H295" i="24" s="1"/>
  <c r="H296" i="24" s="1"/>
  <c r="H297" i="24" s="1"/>
  <c r="H298" i="24" s="1"/>
  <c r="H299" i="24" s="1"/>
  <c r="H300" i="24" s="1"/>
  <c r="H301" i="24" s="1"/>
  <c r="H302" i="24" s="1"/>
  <c r="H303" i="24" s="1"/>
  <c r="H304" i="24" s="1"/>
  <c r="H305" i="24" s="1"/>
  <c r="H306" i="24" s="1"/>
  <c r="H307" i="24" s="1"/>
  <c r="H308" i="24" s="1"/>
  <c r="H309" i="24" s="1"/>
  <c r="H310" i="24" s="1"/>
  <c r="H311" i="24" s="1"/>
  <c r="H312" i="24" s="1"/>
  <c r="H313" i="24" s="1"/>
  <c r="H314" i="24" s="1"/>
  <c r="H315" i="24" s="1"/>
  <c r="H316" i="24" s="1"/>
  <c r="H317" i="24" s="1"/>
  <c r="H318" i="24" s="1"/>
  <c r="H319" i="24" s="1"/>
  <c r="H320" i="24" s="1"/>
  <c r="H321" i="24" s="1"/>
  <c r="H322" i="24" s="1"/>
  <c r="H323" i="24" s="1"/>
  <c r="H324" i="24" s="1"/>
  <c r="H325" i="24" s="1"/>
  <c r="H326" i="24" s="1"/>
  <c r="H327" i="24" s="1"/>
  <c r="H328" i="24" s="1"/>
  <c r="H329" i="24" s="1"/>
  <c r="H330" i="24" s="1"/>
  <c r="H331" i="24" s="1"/>
  <c r="H332" i="24" s="1"/>
  <c r="H333" i="24" s="1"/>
  <c r="H334" i="24" s="1"/>
  <c r="H335" i="24" s="1"/>
  <c r="H336" i="24" s="1"/>
  <c r="H337" i="24" s="1"/>
  <c r="H338" i="24" s="1"/>
  <c r="H339" i="24" s="1"/>
  <c r="H340" i="24" s="1"/>
  <c r="H341" i="24" s="1"/>
  <c r="H342" i="24" s="1"/>
  <c r="H343" i="24" s="1"/>
  <c r="H344" i="24" s="1"/>
  <c r="H345" i="24" s="1"/>
  <c r="H346" i="24" s="1"/>
  <c r="H347" i="24" s="1"/>
  <c r="H348" i="24" s="1"/>
  <c r="H349" i="24" s="1"/>
  <c r="H350" i="24" s="1"/>
  <c r="H351" i="24" s="1"/>
  <c r="H352" i="24" s="1"/>
  <c r="H353" i="24" s="1"/>
  <c r="H354" i="24" s="1"/>
  <c r="H355" i="24" s="1"/>
  <c r="H356" i="24" s="1"/>
  <c r="H357" i="24" s="1"/>
  <c r="H358" i="24" s="1"/>
  <c r="H359" i="24" s="1"/>
  <c r="H360" i="24" s="1"/>
  <c r="H361" i="24" s="1"/>
  <c r="H362" i="24" s="1"/>
  <c r="H363" i="24" s="1"/>
  <c r="H364" i="24" s="1"/>
  <c r="H365" i="24" s="1"/>
  <c r="H366" i="24" s="1"/>
  <c r="H367" i="24" s="1"/>
  <c r="H368" i="24" s="1"/>
  <c r="H369" i="24" s="1"/>
  <c r="H370" i="24" s="1"/>
  <c r="H371" i="24" s="1"/>
  <c r="H372" i="24" s="1"/>
  <c r="H373" i="24" s="1"/>
  <c r="H374" i="24" s="1"/>
  <c r="H375" i="24" s="1"/>
  <c r="H376" i="24" s="1"/>
  <c r="H377" i="24" s="1"/>
  <c r="H378" i="24" s="1"/>
  <c r="H379" i="24" s="1"/>
  <c r="H380" i="24" s="1"/>
  <c r="H381" i="24" s="1"/>
  <c r="H382" i="24" s="1"/>
  <c r="H383" i="24" s="1"/>
  <c r="H384" i="24" s="1"/>
  <c r="H385" i="24" s="1"/>
  <c r="H386" i="24" s="1"/>
  <c r="H387" i="24" s="1"/>
  <c r="H388" i="24" s="1"/>
  <c r="H389" i="24" s="1"/>
  <c r="H390" i="24" s="1"/>
  <c r="H391" i="24" s="1"/>
  <c r="H392" i="24" s="1"/>
  <c r="H393" i="24" s="1"/>
  <c r="H394" i="24" s="1"/>
  <c r="H395" i="24" s="1"/>
  <c r="H396" i="24" s="1"/>
  <c r="H397" i="24" s="1"/>
  <c r="H398" i="24" s="1"/>
  <c r="H399" i="24" s="1"/>
  <c r="H400" i="24" s="1"/>
  <c r="H401" i="24" s="1"/>
  <c r="H402" i="24" s="1"/>
  <c r="H403" i="24" s="1"/>
  <c r="H404" i="24" s="1"/>
  <c r="H405" i="24" s="1"/>
  <c r="H406" i="24" s="1"/>
  <c r="H407" i="24" s="1"/>
  <c r="H408" i="24" s="1"/>
  <c r="H409" i="24" s="1"/>
  <c r="H410" i="24" s="1"/>
  <c r="H411" i="24" s="1"/>
  <c r="H412" i="24" s="1"/>
  <c r="H413" i="24" s="1"/>
  <c r="H414" i="24" s="1"/>
  <c r="H415" i="24" s="1"/>
  <c r="H416" i="24" s="1"/>
  <c r="H417" i="24" s="1"/>
  <c r="H418" i="24" s="1"/>
  <c r="H419" i="24" s="1"/>
  <c r="H420" i="24" s="1"/>
  <c r="H421" i="24" s="1"/>
  <c r="H422" i="24" s="1"/>
  <c r="H423" i="24" s="1"/>
  <c r="H424" i="24" s="1"/>
  <c r="H425" i="24" s="1"/>
  <c r="H426" i="24" s="1"/>
  <c r="H427" i="24" s="1"/>
  <c r="H428" i="24" s="1"/>
  <c r="H429" i="24" s="1"/>
  <c r="H430" i="24" s="1"/>
  <c r="H431" i="24" s="1"/>
  <c r="H432" i="24" s="1"/>
  <c r="H433" i="24" s="1"/>
  <c r="H434" i="24" s="1"/>
  <c r="H435" i="24" s="1"/>
  <c r="H436" i="24" s="1"/>
  <c r="H437" i="24" s="1"/>
  <c r="H438" i="24" s="1"/>
  <c r="H439" i="24" s="1"/>
  <c r="H440" i="24" s="1"/>
  <c r="H441" i="24" s="1"/>
  <c r="H442" i="24" s="1"/>
  <c r="H443" i="24" s="1"/>
  <c r="H444" i="24" s="1"/>
  <c r="H445" i="24" s="1"/>
  <c r="H446" i="24" s="1"/>
  <c r="H447" i="24" s="1"/>
  <c r="H448" i="24" s="1"/>
  <c r="H449" i="24" s="1"/>
  <c r="H450" i="24" s="1"/>
  <c r="H451" i="24" s="1"/>
  <c r="H452" i="24" s="1"/>
  <c r="H453" i="24" s="1"/>
  <c r="H454" i="24" s="1"/>
  <c r="H455" i="24" s="1"/>
  <c r="H456" i="24" s="1"/>
  <c r="H457" i="24" s="1"/>
  <c r="H458" i="24" s="1"/>
  <c r="H459" i="24" s="1"/>
  <c r="H460" i="24" s="1"/>
  <c r="H461" i="24" s="1"/>
  <c r="H462" i="24" s="1"/>
  <c r="H463" i="24" s="1"/>
  <c r="H464" i="24" s="1"/>
  <c r="H465" i="24" s="1"/>
  <c r="H466" i="24" s="1"/>
  <c r="H467" i="24" s="1"/>
  <c r="H468" i="24" s="1"/>
  <c r="H469" i="24" s="1"/>
  <c r="H470" i="24" s="1"/>
  <c r="H471" i="24" s="1"/>
  <c r="H472" i="24" s="1"/>
  <c r="H473" i="24" s="1"/>
  <c r="H474" i="24" s="1"/>
  <c r="H475" i="24" s="1"/>
  <c r="H476" i="24" s="1"/>
  <c r="H477" i="24" s="1"/>
  <c r="H478" i="24" s="1"/>
  <c r="H479" i="24" s="1"/>
  <c r="H480" i="24" s="1"/>
  <c r="H481" i="24" s="1"/>
  <c r="H482" i="24" s="1"/>
  <c r="H483" i="24" s="1"/>
  <c r="H484" i="24" s="1"/>
  <c r="H485" i="24" s="1"/>
  <c r="H486" i="24" s="1"/>
  <c r="H487" i="24" s="1"/>
  <c r="H488" i="24" s="1"/>
  <c r="H489" i="24" s="1"/>
  <c r="H490" i="24" s="1"/>
  <c r="H491" i="24" s="1"/>
  <c r="H492" i="24" s="1"/>
  <c r="H493" i="24" s="1"/>
  <c r="H494" i="24" s="1"/>
  <c r="H495" i="24" s="1"/>
  <c r="H496" i="24" s="1"/>
  <c r="H497" i="24" s="1"/>
  <c r="H498" i="24" s="1"/>
  <c r="H499" i="24" s="1"/>
  <c r="H500" i="24" s="1"/>
  <c r="H501" i="24" s="1"/>
  <c r="H502" i="24" s="1"/>
  <c r="H503" i="24" s="1"/>
  <c r="H504" i="24" s="1"/>
  <c r="H505" i="24" s="1"/>
  <c r="H506" i="24" s="1"/>
  <c r="H507" i="24" s="1"/>
  <c r="H508" i="24" s="1"/>
  <c r="H509" i="24" s="1"/>
  <c r="H510" i="24" s="1"/>
  <c r="H511" i="24" s="1"/>
  <c r="H512" i="24" s="1"/>
  <c r="H513" i="24" s="1"/>
  <c r="H514" i="24" s="1"/>
  <c r="H515" i="24" s="1"/>
  <c r="H516" i="24" s="1"/>
  <c r="H517" i="24" s="1"/>
  <c r="H518" i="24" s="1"/>
  <c r="H519" i="24" s="1"/>
  <c r="H520" i="24" s="1"/>
  <c r="H521" i="24" s="1"/>
  <c r="H522" i="24" s="1"/>
  <c r="H523" i="24" s="1"/>
  <c r="H524" i="24" s="1"/>
  <c r="H525" i="24" s="1"/>
  <c r="H526" i="24" s="1"/>
  <c r="H527" i="24" s="1"/>
  <c r="H528" i="24" s="1"/>
  <c r="H529" i="24" s="1"/>
  <c r="H530" i="24" s="1"/>
  <c r="H531" i="24" s="1"/>
  <c r="H532" i="24" s="1"/>
  <c r="H533" i="24" s="1"/>
  <c r="H534" i="24" s="1"/>
  <c r="H535" i="24" s="1"/>
  <c r="H536" i="24" s="1"/>
  <c r="H537" i="24" s="1"/>
  <c r="H538" i="24" s="1"/>
  <c r="H539" i="24" s="1"/>
  <c r="H540" i="24" s="1"/>
  <c r="H541" i="24" s="1"/>
  <c r="H542" i="24" s="1"/>
  <c r="H543" i="24" s="1"/>
  <c r="H544" i="24" s="1"/>
  <c r="H545" i="24" s="1"/>
  <c r="H546" i="24" s="1"/>
  <c r="H547" i="24" s="1"/>
  <c r="H548" i="24" s="1"/>
  <c r="H549" i="24" s="1"/>
  <c r="H550" i="24" s="1"/>
  <c r="H551" i="24" s="1"/>
  <c r="H552" i="24" s="1"/>
  <c r="H553" i="24" s="1"/>
  <c r="H554" i="24" s="1"/>
  <c r="H555" i="24" s="1"/>
  <c r="H556" i="24" s="1"/>
  <c r="H557" i="24" s="1"/>
  <c r="H558" i="24" s="1"/>
  <c r="H559" i="24" s="1"/>
  <c r="H560" i="24" s="1"/>
  <c r="H561" i="24" s="1"/>
  <c r="H562" i="24" s="1"/>
  <c r="H563" i="24" s="1"/>
  <c r="H564" i="24" s="1"/>
  <c r="H565" i="24" s="1"/>
  <c r="H566" i="24" s="1"/>
  <c r="H567" i="24" s="1"/>
  <c r="H568" i="24" s="1"/>
  <c r="H569" i="24" s="1"/>
  <c r="H570" i="24" s="1"/>
  <c r="H571" i="24" s="1"/>
  <c r="H572" i="24" s="1"/>
  <c r="H573" i="24" s="1"/>
  <c r="H574" i="24" s="1"/>
  <c r="H575" i="24" s="1"/>
  <c r="H576" i="24" s="1"/>
  <c r="H577" i="24" s="1"/>
  <c r="H578" i="24" s="1"/>
  <c r="H579" i="24" s="1"/>
  <c r="H580" i="24" s="1"/>
  <c r="H581" i="24" s="1"/>
  <c r="H582" i="24" s="1"/>
  <c r="H583" i="24" s="1"/>
  <c r="H584" i="24" s="1"/>
  <c r="H585" i="24" s="1"/>
  <c r="H586" i="24" s="1"/>
  <c r="H587" i="24" s="1"/>
  <c r="H588" i="24" s="1"/>
  <c r="H589" i="24" s="1"/>
  <c r="H590" i="24" s="1"/>
  <c r="H591" i="24" s="1"/>
  <c r="H592" i="24" s="1"/>
  <c r="H593" i="24" s="1"/>
  <c r="H594" i="24" s="1"/>
  <c r="H595" i="24" s="1"/>
  <c r="H596" i="24" s="1"/>
  <c r="H597" i="24" s="1"/>
  <c r="H598" i="24" s="1"/>
  <c r="H599" i="24" s="1"/>
  <c r="H600" i="24" s="1"/>
  <c r="H601" i="24" s="1"/>
  <c r="H602" i="24" s="1"/>
  <c r="H603" i="24" s="1"/>
  <c r="H604" i="24" s="1"/>
  <c r="H605" i="24" s="1"/>
  <c r="H606" i="24" s="1"/>
  <c r="H607" i="24" s="1"/>
  <c r="H608" i="24" s="1"/>
  <c r="H609" i="24" s="1"/>
  <c r="H610" i="24" s="1"/>
  <c r="H611" i="24" s="1"/>
  <c r="H612" i="24" s="1"/>
  <c r="H613" i="24" s="1"/>
  <c r="H614" i="24" s="1"/>
  <c r="H615" i="24" s="1"/>
  <c r="H616" i="24" s="1"/>
  <c r="H617" i="24" s="1"/>
  <c r="H618" i="24" s="1"/>
  <c r="H619" i="24" s="1"/>
  <c r="H620" i="24" s="1"/>
  <c r="H621" i="24" s="1"/>
  <c r="H622" i="24" s="1"/>
  <c r="H623" i="24" s="1"/>
  <c r="H624" i="24" s="1"/>
  <c r="H625" i="24" s="1"/>
  <c r="H626" i="24" s="1"/>
  <c r="H627" i="24" s="1"/>
  <c r="H628" i="24" s="1"/>
  <c r="H629" i="24" s="1"/>
  <c r="H630" i="24" s="1"/>
  <c r="H631" i="24" s="1"/>
  <c r="H632" i="24" s="1"/>
  <c r="H633" i="24" s="1"/>
  <c r="H634" i="24" s="1"/>
  <c r="H635" i="24" s="1"/>
  <c r="H636" i="24" s="1"/>
  <c r="H637" i="24" s="1"/>
  <c r="H638" i="24" s="1"/>
  <c r="H639" i="24" s="1"/>
  <c r="H640" i="24" s="1"/>
  <c r="H641" i="24" s="1"/>
  <c r="H642" i="24" s="1"/>
  <c r="H643" i="24" s="1"/>
  <c r="H644" i="24" s="1"/>
  <c r="H645" i="24" s="1"/>
  <c r="H646" i="24" s="1"/>
  <c r="H647" i="24" s="1"/>
  <c r="H648" i="24" s="1"/>
  <c r="H649" i="24" s="1"/>
  <c r="H650" i="24" s="1"/>
  <c r="H651" i="24" s="1"/>
  <c r="H652" i="24" s="1"/>
  <c r="H653" i="24" s="1"/>
  <c r="H654" i="24" s="1"/>
  <c r="H655" i="24" s="1"/>
  <c r="H656" i="24" s="1"/>
  <c r="H657" i="24" s="1"/>
  <c r="H658" i="24" s="1"/>
  <c r="H659" i="24" s="1"/>
  <c r="H660" i="24" s="1"/>
  <c r="H661" i="24" s="1"/>
  <c r="H662" i="24" s="1"/>
  <c r="H663" i="24" s="1"/>
  <c r="H664" i="24" s="1"/>
  <c r="H665" i="24" s="1"/>
  <c r="H666" i="24" s="1"/>
  <c r="H667" i="24" s="1"/>
  <c r="H668" i="24" s="1"/>
  <c r="H669" i="24" s="1"/>
  <c r="H670" i="24" s="1"/>
  <c r="H671" i="24" s="1"/>
  <c r="H672" i="24" s="1"/>
  <c r="H673" i="24" s="1"/>
  <c r="H674" i="24" s="1"/>
  <c r="H675" i="24" s="1"/>
  <c r="H676" i="24" s="1"/>
  <c r="H677" i="24" s="1"/>
  <c r="H678" i="24" s="1"/>
  <c r="H679" i="24" s="1"/>
  <c r="H680" i="24" s="1"/>
  <c r="H681" i="24" s="1"/>
  <c r="H682" i="24" s="1"/>
  <c r="H683" i="24" s="1"/>
  <c r="H684" i="24" s="1"/>
  <c r="H685" i="24" s="1"/>
  <c r="H686" i="24" s="1"/>
  <c r="H687" i="24" s="1"/>
  <c r="H688" i="24" s="1"/>
  <c r="H689" i="24" s="1"/>
  <c r="H690" i="24" s="1"/>
  <c r="H691" i="24" s="1"/>
  <c r="H692" i="24" s="1"/>
  <c r="H693" i="24" s="1"/>
  <c r="H694" i="24" s="1"/>
  <c r="H695" i="24" s="1"/>
  <c r="H696" i="24" s="1"/>
  <c r="H697" i="24" s="1"/>
  <c r="H698" i="24" s="1"/>
  <c r="H699" i="24" s="1"/>
  <c r="H700" i="24" s="1"/>
  <c r="H701" i="24" s="1"/>
  <c r="H702" i="24" s="1"/>
  <c r="H703" i="24" s="1"/>
  <c r="H704" i="24" s="1"/>
  <c r="H705" i="24" s="1"/>
  <c r="H706" i="24" s="1"/>
  <c r="H707" i="24" s="1"/>
  <c r="H708" i="24" s="1"/>
  <c r="H709" i="24" s="1"/>
  <c r="H710" i="24" s="1"/>
  <c r="H711" i="24" s="1"/>
  <c r="H712" i="24" s="1"/>
  <c r="H713" i="24" s="1"/>
  <c r="H714" i="24" s="1"/>
  <c r="H715" i="24" s="1"/>
  <c r="H716" i="24" s="1"/>
  <c r="H717" i="24" s="1"/>
  <c r="H718" i="24" s="1"/>
  <c r="H719" i="24" s="1"/>
  <c r="H720" i="24" s="1"/>
  <c r="H721" i="24" s="1"/>
  <c r="H722" i="24" s="1"/>
  <c r="H723" i="24" s="1"/>
  <c r="H724" i="24" s="1"/>
  <c r="H725" i="24" s="1"/>
  <c r="H726" i="24" s="1"/>
  <c r="H727" i="24" s="1"/>
  <c r="H728" i="24" s="1"/>
  <c r="H729" i="24" s="1"/>
  <c r="H730" i="24" s="1"/>
  <c r="H731" i="24" s="1"/>
  <c r="H732" i="24" s="1"/>
  <c r="H733" i="24" s="1"/>
  <c r="H734" i="24" s="1"/>
  <c r="H735" i="24" s="1"/>
  <c r="H736" i="24" s="1"/>
  <c r="H737" i="24" s="1"/>
  <c r="H738" i="24" s="1"/>
  <c r="H739" i="24" s="1"/>
  <c r="H740" i="24" s="1"/>
  <c r="H741" i="24" s="1"/>
  <c r="H742" i="24" s="1"/>
  <c r="H743" i="24" s="1"/>
  <c r="H744" i="24" s="1"/>
  <c r="H745" i="24" s="1"/>
  <c r="H746" i="24" s="1"/>
  <c r="H747" i="24" s="1"/>
  <c r="H748" i="24" s="1"/>
  <c r="H749" i="24" s="1"/>
  <c r="H750" i="24" s="1"/>
  <c r="H751" i="24" s="1"/>
  <c r="H752" i="24" s="1"/>
  <c r="H753" i="24" s="1"/>
  <c r="H754" i="24" s="1"/>
  <c r="H755" i="24" s="1"/>
  <c r="H756" i="24" s="1"/>
  <c r="H757" i="24" s="1"/>
  <c r="H758" i="24" s="1"/>
  <c r="H759" i="24" s="1"/>
  <c r="H760" i="24" s="1"/>
  <c r="H761" i="24" s="1"/>
  <c r="H762" i="24" s="1"/>
  <c r="H763" i="24" s="1"/>
  <c r="H764" i="24" s="1"/>
  <c r="H765" i="24" s="1"/>
  <c r="H766" i="24" s="1"/>
  <c r="H767" i="24" s="1"/>
  <c r="H768" i="24" s="1"/>
  <c r="H769" i="24" s="1"/>
  <c r="H770" i="24" s="1"/>
  <c r="H771" i="24" s="1"/>
  <c r="H772" i="24" s="1"/>
  <c r="H773" i="24" s="1"/>
  <c r="H774" i="24" s="1"/>
  <c r="H775" i="24" s="1"/>
  <c r="H776" i="24" s="1"/>
  <c r="H777" i="24" s="1"/>
  <c r="H778" i="24" s="1"/>
  <c r="H779" i="24" s="1"/>
  <c r="H780" i="24" s="1"/>
  <c r="H781" i="24" s="1"/>
  <c r="H782" i="24" s="1"/>
  <c r="H783" i="24" s="1"/>
  <c r="H784" i="24" s="1"/>
  <c r="H785" i="24" s="1"/>
  <c r="H786" i="24" s="1"/>
  <c r="H787" i="24" s="1"/>
  <c r="H788" i="24" s="1"/>
  <c r="H789" i="24" s="1"/>
  <c r="H790" i="24" s="1"/>
  <c r="H791" i="24" s="1"/>
  <c r="H792" i="24" s="1"/>
  <c r="H793" i="24" s="1"/>
  <c r="H794" i="24" s="1"/>
  <c r="H795" i="24" s="1"/>
  <c r="H796" i="24" s="1"/>
  <c r="H797" i="24" s="1"/>
  <c r="H798" i="24" s="1"/>
  <c r="H799" i="24" s="1"/>
  <c r="H800" i="24" s="1"/>
  <c r="H801" i="24" s="1"/>
  <c r="H802" i="24" s="1"/>
  <c r="H803" i="24" s="1"/>
  <c r="H804" i="24" s="1"/>
  <c r="H805" i="24" s="1"/>
  <c r="H806" i="24" s="1"/>
  <c r="H807" i="24" s="1"/>
  <c r="H808" i="24" s="1"/>
  <c r="H809" i="24" s="1"/>
  <c r="H810" i="24" s="1"/>
  <c r="H811" i="24" s="1"/>
  <c r="H812" i="24" s="1"/>
  <c r="H813" i="24" s="1"/>
  <c r="H814" i="24" s="1"/>
  <c r="H815" i="24" s="1"/>
  <c r="H816" i="24" s="1"/>
  <c r="H817" i="24" s="1"/>
  <c r="H818" i="24" s="1"/>
  <c r="H819" i="24" s="1"/>
  <c r="H820" i="24" s="1"/>
  <c r="H821" i="24" s="1"/>
  <c r="H822" i="24" s="1"/>
  <c r="H823" i="24" s="1"/>
  <c r="H824" i="24" s="1"/>
  <c r="H825" i="24" s="1"/>
  <c r="H826" i="24" s="1"/>
  <c r="H827" i="24" s="1"/>
  <c r="H828" i="24" s="1"/>
  <c r="H829" i="24" s="1"/>
  <c r="H830" i="24" s="1"/>
  <c r="H831" i="24" s="1"/>
  <c r="H832" i="24" s="1"/>
  <c r="H833" i="24" s="1"/>
  <c r="H834" i="24" s="1"/>
  <c r="H835" i="24" s="1"/>
  <c r="H836" i="24" s="1"/>
  <c r="H837" i="24" s="1"/>
  <c r="H838" i="24" s="1"/>
  <c r="H839" i="24" s="1"/>
  <c r="H840" i="24" s="1"/>
  <c r="H841" i="24" s="1"/>
  <c r="H842" i="24" s="1"/>
  <c r="H843" i="24" s="1"/>
  <c r="H844" i="24" s="1"/>
  <c r="H845" i="24" s="1"/>
  <c r="H846" i="24" s="1"/>
  <c r="H847" i="24" s="1"/>
  <c r="H848" i="24" s="1"/>
  <c r="H849" i="24" s="1"/>
  <c r="H850" i="24" s="1"/>
  <c r="H851" i="24" s="1"/>
  <c r="H852" i="24" s="1"/>
  <c r="H853" i="24" s="1"/>
  <c r="H854" i="24" s="1"/>
  <c r="H855" i="24" s="1"/>
  <c r="H856" i="24" s="1"/>
  <c r="H857" i="24" s="1"/>
  <c r="H858" i="24" s="1"/>
  <c r="H859" i="24" s="1"/>
  <c r="H860" i="24" s="1"/>
  <c r="H861" i="24" s="1"/>
  <c r="H862" i="24" s="1"/>
  <c r="H863" i="24" s="1"/>
  <c r="H864" i="24" s="1"/>
  <c r="H865" i="24" s="1"/>
  <c r="H866" i="24" s="1"/>
  <c r="H867" i="24" s="1"/>
  <c r="H868" i="24" s="1"/>
  <c r="H869" i="24" s="1"/>
  <c r="H870" i="24" s="1"/>
  <c r="H871" i="24" s="1"/>
  <c r="H872" i="24" s="1"/>
  <c r="H873" i="24" s="1"/>
  <c r="H874" i="24" s="1"/>
  <c r="H875" i="24" s="1"/>
  <c r="H876" i="24" s="1"/>
  <c r="H877" i="24" s="1"/>
  <c r="H878" i="24" s="1"/>
  <c r="H879" i="24" s="1"/>
  <c r="H880" i="24" s="1"/>
  <c r="H881" i="24" s="1"/>
  <c r="H882" i="24" s="1"/>
  <c r="H883" i="24" s="1"/>
  <c r="H884" i="24" s="1"/>
  <c r="H885" i="24" s="1"/>
  <c r="H886" i="24" s="1"/>
  <c r="H887" i="24" s="1"/>
  <c r="H888" i="24" s="1"/>
  <c r="H889" i="24" s="1"/>
  <c r="H890" i="24" s="1"/>
  <c r="H891" i="24" s="1"/>
  <c r="H892" i="24" s="1"/>
  <c r="H893" i="24" s="1"/>
  <c r="H894" i="24" s="1"/>
  <c r="H895" i="24" s="1"/>
  <c r="H896" i="24" s="1"/>
  <c r="H897" i="24" s="1"/>
  <c r="H898" i="24" s="1"/>
  <c r="H899" i="24" s="1"/>
  <c r="H900" i="24" s="1"/>
  <c r="H901" i="24" s="1"/>
  <c r="H902" i="24" s="1"/>
  <c r="H903" i="24" s="1"/>
  <c r="H904" i="24" s="1"/>
  <c r="H905" i="24" s="1"/>
  <c r="H906" i="24" s="1"/>
  <c r="H907" i="24" s="1"/>
  <c r="H908" i="24" s="1"/>
  <c r="H909" i="24" s="1"/>
  <c r="H910" i="24" s="1"/>
  <c r="H911" i="24" s="1"/>
  <c r="H912" i="24" s="1"/>
  <c r="H913" i="24" s="1"/>
  <c r="H914" i="24" s="1"/>
  <c r="H915" i="24" s="1"/>
  <c r="H916" i="24" s="1"/>
  <c r="H917" i="24" s="1"/>
  <c r="H918" i="24" s="1"/>
  <c r="H919" i="24" s="1"/>
  <c r="H920" i="24" s="1"/>
  <c r="H921" i="24" s="1"/>
  <c r="H922" i="24" s="1"/>
  <c r="H923" i="24" s="1"/>
  <c r="H924" i="24" s="1"/>
  <c r="H925" i="24" s="1"/>
  <c r="H926" i="24" s="1"/>
  <c r="H927" i="24" s="1"/>
  <c r="H928" i="24" s="1"/>
  <c r="H929" i="24" s="1"/>
  <c r="H930" i="24" s="1"/>
  <c r="H931" i="24" s="1"/>
  <c r="H932" i="24" s="1"/>
  <c r="H933" i="24" s="1"/>
  <c r="H934" i="24" s="1"/>
  <c r="H935" i="24" s="1"/>
  <c r="H936" i="24" s="1"/>
  <c r="H937" i="24" s="1"/>
  <c r="H938" i="24" s="1"/>
  <c r="H939" i="24" s="1"/>
  <c r="H940" i="24" s="1"/>
  <c r="H941" i="24" s="1"/>
  <c r="H942" i="24" s="1"/>
  <c r="H943" i="24" s="1"/>
  <c r="H944" i="24" s="1"/>
  <c r="H945" i="24" s="1"/>
  <c r="H946" i="24" s="1"/>
  <c r="H947" i="24" s="1"/>
  <c r="H948" i="24" s="1"/>
  <c r="H949" i="24" s="1"/>
  <c r="H950" i="24" s="1"/>
  <c r="H951" i="24" s="1"/>
  <c r="H952" i="24" s="1"/>
  <c r="H953" i="24" s="1"/>
  <c r="H954" i="24" s="1"/>
  <c r="H955" i="24" s="1"/>
  <c r="H956" i="24" s="1"/>
  <c r="H957" i="24" s="1"/>
  <c r="H958" i="24" s="1"/>
  <c r="H959" i="24" s="1"/>
  <c r="H960" i="24" s="1"/>
  <c r="H961" i="24" s="1"/>
  <c r="H962" i="24" s="1"/>
  <c r="H963" i="24" s="1"/>
  <c r="H964" i="24" s="1"/>
  <c r="H965" i="24" s="1"/>
  <c r="H966" i="24" s="1"/>
  <c r="H967" i="24" s="1"/>
  <c r="H968" i="24" s="1"/>
  <c r="H969" i="24" s="1"/>
  <c r="H970" i="24" s="1"/>
  <c r="H971" i="24" s="1"/>
  <c r="H972" i="24" s="1"/>
  <c r="H973" i="24" s="1"/>
  <c r="H974" i="24" s="1"/>
  <c r="H975" i="24" s="1"/>
  <c r="H976" i="24" s="1"/>
  <c r="H977" i="24" s="1"/>
  <c r="H978" i="24" s="1"/>
  <c r="H979" i="24" s="1"/>
  <c r="H980" i="24" s="1"/>
  <c r="H981" i="24" s="1"/>
  <c r="H982" i="24" s="1"/>
  <c r="H983" i="24" s="1"/>
  <c r="H984" i="24" s="1"/>
  <c r="H985" i="24" s="1"/>
  <c r="H986" i="24" s="1"/>
  <c r="H987" i="24" s="1"/>
  <c r="H988" i="24" s="1"/>
  <c r="H989" i="24" s="1"/>
  <c r="H990" i="24" s="1"/>
  <c r="H991" i="24" s="1"/>
  <c r="H992" i="24" s="1"/>
  <c r="H993" i="24" s="1"/>
  <c r="H994" i="24" s="1"/>
  <c r="H995" i="24" s="1"/>
  <c r="H996" i="24" s="1"/>
  <c r="H997" i="24" s="1"/>
  <c r="H998" i="24" s="1"/>
  <c r="H999" i="24" s="1"/>
  <c r="H1000" i="24" s="1"/>
  <c r="B5" i="24"/>
  <c r="F3" i="24"/>
  <c r="D3" i="24"/>
  <c r="B1" i="24"/>
  <c r="H6" i="23"/>
  <c r="H7" i="23" s="1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  <c r="H55" i="23" s="1"/>
  <c r="H56" i="23" s="1"/>
  <c r="H57" i="23" s="1"/>
  <c r="H58" i="23" s="1"/>
  <c r="H59" i="23" s="1"/>
  <c r="H60" i="23" s="1"/>
  <c r="H61" i="23" s="1"/>
  <c r="H62" i="23" s="1"/>
  <c r="H63" i="23" s="1"/>
  <c r="H64" i="23" s="1"/>
  <c r="H65" i="23" s="1"/>
  <c r="H66" i="23" s="1"/>
  <c r="H67" i="23" s="1"/>
  <c r="H68" i="23" s="1"/>
  <c r="H69" i="23" s="1"/>
  <c r="H70" i="23" s="1"/>
  <c r="H71" i="23" s="1"/>
  <c r="H72" i="23" s="1"/>
  <c r="H73" i="23" s="1"/>
  <c r="H74" i="23" s="1"/>
  <c r="H75" i="23" s="1"/>
  <c r="H76" i="23" s="1"/>
  <c r="H77" i="23" s="1"/>
  <c r="H78" i="23" s="1"/>
  <c r="H79" i="23" s="1"/>
  <c r="H80" i="23" s="1"/>
  <c r="H81" i="23" s="1"/>
  <c r="H82" i="23" s="1"/>
  <c r="H83" i="23" s="1"/>
  <c r="H84" i="23" s="1"/>
  <c r="H85" i="23" s="1"/>
  <c r="H86" i="23" s="1"/>
  <c r="H87" i="23" s="1"/>
  <c r="H88" i="23" s="1"/>
  <c r="H89" i="23" s="1"/>
  <c r="H90" i="23" s="1"/>
  <c r="H91" i="23" s="1"/>
  <c r="H92" i="23" s="1"/>
  <c r="H93" i="23" s="1"/>
  <c r="H94" i="23" s="1"/>
  <c r="H95" i="23" s="1"/>
  <c r="H96" i="23" s="1"/>
  <c r="H97" i="23" s="1"/>
  <c r="H98" i="23" s="1"/>
  <c r="H99" i="23" s="1"/>
  <c r="H100" i="23" s="1"/>
  <c r="H101" i="23" s="1"/>
  <c r="H102" i="23" s="1"/>
  <c r="H103" i="23" s="1"/>
  <c r="H104" i="23" s="1"/>
  <c r="H105" i="23" s="1"/>
  <c r="H106" i="23" s="1"/>
  <c r="H107" i="23" s="1"/>
  <c r="H108" i="23" s="1"/>
  <c r="H109" i="23" s="1"/>
  <c r="H110" i="23" s="1"/>
  <c r="H111" i="23" s="1"/>
  <c r="H112" i="23" s="1"/>
  <c r="H113" i="23" s="1"/>
  <c r="H114" i="23" s="1"/>
  <c r="H115" i="23" s="1"/>
  <c r="H116" i="23" s="1"/>
  <c r="H117" i="23" s="1"/>
  <c r="H118" i="23" s="1"/>
  <c r="H119" i="23" s="1"/>
  <c r="H120" i="23" s="1"/>
  <c r="H121" i="23" s="1"/>
  <c r="H122" i="23" s="1"/>
  <c r="H123" i="23" s="1"/>
  <c r="H124" i="23" s="1"/>
  <c r="H125" i="23" s="1"/>
  <c r="H126" i="23" s="1"/>
  <c r="H127" i="23" s="1"/>
  <c r="H128" i="23" s="1"/>
  <c r="H129" i="23" s="1"/>
  <c r="H130" i="23" s="1"/>
  <c r="H131" i="23" s="1"/>
  <c r="H132" i="23" s="1"/>
  <c r="H133" i="23" s="1"/>
  <c r="H134" i="23" s="1"/>
  <c r="H135" i="23" s="1"/>
  <c r="H136" i="23" s="1"/>
  <c r="H137" i="23" s="1"/>
  <c r="H138" i="23" s="1"/>
  <c r="H139" i="23" s="1"/>
  <c r="H140" i="23" s="1"/>
  <c r="H141" i="23" s="1"/>
  <c r="H142" i="23" s="1"/>
  <c r="H143" i="23" s="1"/>
  <c r="H144" i="23" s="1"/>
  <c r="H145" i="23" s="1"/>
  <c r="H146" i="23" s="1"/>
  <c r="H147" i="23" s="1"/>
  <c r="H148" i="23" s="1"/>
  <c r="H149" i="23" s="1"/>
  <c r="H150" i="23" s="1"/>
  <c r="H151" i="23" s="1"/>
  <c r="H152" i="23" s="1"/>
  <c r="H153" i="23" s="1"/>
  <c r="H154" i="23" s="1"/>
  <c r="H155" i="23" s="1"/>
  <c r="H156" i="23" s="1"/>
  <c r="H157" i="23" s="1"/>
  <c r="H158" i="23" s="1"/>
  <c r="H159" i="23" s="1"/>
  <c r="H160" i="23" s="1"/>
  <c r="H161" i="23" s="1"/>
  <c r="H162" i="23" s="1"/>
  <c r="H163" i="23" s="1"/>
  <c r="H164" i="23" s="1"/>
  <c r="H165" i="23" s="1"/>
  <c r="H166" i="23" s="1"/>
  <c r="H167" i="23" s="1"/>
  <c r="H168" i="23" s="1"/>
  <c r="H169" i="23" s="1"/>
  <c r="H170" i="23" s="1"/>
  <c r="H171" i="23" s="1"/>
  <c r="H172" i="23" s="1"/>
  <c r="H173" i="23" s="1"/>
  <c r="H174" i="23" s="1"/>
  <c r="H175" i="23" s="1"/>
  <c r="H176" i="23" s="1"/>
  <c r="H177" i="23" s="1"/>
  <c r="H178" i="23" s="1"/>
  <c r="H179" i="23" s="1"/>
  <c r="H180" i="23" s="1"/>
  <c r="H181" i="23" s="1"/>
  <c r="H182" i="23" s="1"/>
  <c r="H183" i="23" s="1"/>
  <c r="H184" i="23" s="1"/>
  <c r="H185" i="23" s="1"/>
  <c r="H186" i="23" s="1"/>
  <c r="H187" i="23" s="1"/>
  <c r="H188" i="23" s="1"/>
  <c r="H189" i="23" s="1"/>
  <c r="H190" i="23" s="1"/>
  <c r="H191" i="23" s="1"/>
  <c r="H192" i="23" s="1"/>
  <c r="H193" i="23" s="1"/>
  <c r="H194" i="23" s="1"/>
  <c r="H195" i="23" s="1"/>
  <c r="H196" i="23" s="1"/>
  <c r="H197" i="23" s="1"/>
  <c r="H198" i="23" s="1"/>
  <c r="H199" i="23" s="1"/>
  <c r="H200" i="23" s="1"/>
  <c r="H201" i="23" s="1"/>
  <c r="H202" i="23" s="1"/>
  <c r="H203" i="23" s="1"/>
  <c r="H204" i="23" s="1"/>
  <c r="H205" i="23" s="1"/>
  <c r="H206" i="23" s="1"/>
  <c r="H207" i="23" s="1"/>
  <c r="H208" i="23" s="1"/>
  <c r="H209" i="23" s="1"/>
  <c r="H210" i="23" s="1"/>
  <c r="H211" i="23" s="1"/>
  <c r="H212" i="23" s="1"/>
  <c r="H213" i="23" s="1"/>
  <c r="H214" i="23" s="1"/>
  <c r="H215" i="23" s="1"/>
  <c r="H216" i="23" s="1"/>
  <c r="H217" i="23" s="1"/>
  <c r="H218" i="23" s="1"/>
  <c r="H219" i="23" s="1"/>
  <c r="H220" i="23" s="1"/>
  <c r="H221" i="23" s="1"/>
  <c r="H222" i="23" s="1"/>
  <c r="H223" i="23" s="1"/>
  <c r="H224" i="23" s="1"/>
  <c r="H225" i="23" s="1"/>
  <c r="H226" i="23" s="1"/>
  <c r="H227" i="23" s="1"/>
  <c r="H228" i="23" s="1"/>
  <c r="H229" i="23" s="1"/>
  <c r="H230" i="23" s="1"/>
  <c r="H231" i="23" s="1"/>
  <c r="H232" i="23" s="1"/>
  <c r="H233" i="23" s="1"/>
  <c r="H234" i="23" s="1"/>
  <c r="H235" i="23" s="1"/>
  <c r="H236" i="23" s="1"/>
  <c r="H237" i="23" s="1"/>
  <c r="H238" i="23" s="1"/>
  <c r="H239" i="23" s="1"/>
  <c r="H240" i="23" s="1"/>
  <c r="H241" i="23" s="1"/>
  <c r="H242" i="23" s="1"/>
  <c r="H243" i="23" s="1"/>
  <c r="H244" i="23" s="1"/>
  <c r="H245" i="23" s="1"/>
  <c r="H246" i="23" s="1"/>
  <c r="H247" i="23" s="1"/>
  <c r="H248" i="23" s="1"/>
  <c r="H249" i="23" s="1"/>
  <c r="H250" i="23" s="1"/>
  <c r="H251" i="23" s="1"/>
  <c r="H252" i="23" s="1"/>
  <c r="H253" i="23" s="1"/>
  <c r="H254" i="23" s="1"/>
  <c r="H255" i="23" s="1"/>
  <c r="H256" i="23" s="1"/>
  <c r="H257" i="23" s="1"/>
  <c r="H258" i="23" s="1"/>
  <c r="H259" i="23" s="1"/>
  <c r="H260" i="23" s="1"/>
  <c r="H261" i="23" s="1"/>
  <c r="H262" i="23" s="1"/>
  <c r="H263" i="23" s="1"/>
  <c r="H264" i="23" s="1"/>
  <c r="H265" i="23" s="1"/>
  <c r="H266" i="23" s="1"/>
  <c r="H267" i="23" s="1"/>
  <c r="H268" i="23" s="1"/>
  <c r="H269" i="23" s="1"/>
  <c r="H270" i="23" s="1"/>
  <c r="H271" i="23" s="1"/>
  <c r="H272" i="23" s="1"/>
  <c r="H273" i="23" s="1"/>
  <c r="H274" i="23" s="1"/>
  <c r="H275" i="23" s="1"/>
  <c r="H276" i="23" s="1"/>
  <c r="H277" i="23" s="1"/>
  <c r="H278" i="23" s="1"/>
  <c r="H279" i="23" s="1"/>
  <c r="H280" i="23" s="1"/>
  <c r="H281" i="23" s="1"/>
  <c r="H282" i="23" s="1"/>
  <c r="H283" i="23" s="1"/>
  <c r="H284" i="23" s="1"/>
  <c r="H285" i="23" s="1"/>
  <c r="H286" i="23" s="1"/>
  <c r="H287" i="23" s="1"/>
  <c r="H288" i="23" s="1"/>
  <c r="H289" i="23" s="1"/>
  <c r="H290" i="23" s="1"/>
  <c r="H291" i="23" s="1"/>
  <c r="H292" i="23" s="1"/>
  <c r="H293" i="23" s="1"/>
  <c r="H294" i="23" s="1"/>
  <c r="H295" i="23" s="1"/>
  <c r="H296" i="23" s="1"/>
  <c r="H297" i="23" s="1"/>
  <c r="H298" i="23" s="1"/>
  <c r="H299" i="23" s="1"/>
  <c r="H300" i="23" s="1"/>
  <c r="H301" i="23" s="1"/>
  <c r="H302" i="23" s="1"/>
  <c r="H303" i="23" s="1"/>
  <c r="H304" i="23" s="1"/>
  <c r="H305" i="23" s="1"/>
  <c r="H306" i="23" s="1"/>
  <c r="H307" i="23" s="1"/>
  <c r="H308" i="23" s="1"/>
  <c r="H309" i="23" s="1"/>
  <c r="H310" i="23" s="1"/>
  <c r="H311" i="23" s="1"/>
  <c r="H312" i="23" s="1"/>
  <c r="H313" i="23" s="1"/>
  <c r="H314" i="23" s="1"/>
  <c r="H315" i="23" s="1"/>
  <c r="H316" i="23" s="1"/>
  <c r="H317" i="23" s="1"/>
  <c r="H318" i="23" s="1"/>
  <c r="H319" i="23" s="1"/>
  <c r="H320" i="23" s="1"/>
  <c r="H321" i="23" s="1"/>
  <c r="H322" i="23" s="1"/>
  <c r="H323" i="23" s="1"/>
  <c r="H324" i="23" s="1"/>
  <c r="H325" i="23" s="1"/>
  <c r="H326" i="23" s="1"/>
  <c r="H327" i="23" s="1"/>
  <c r="H328" i="23" s="1"/>
  <c r="H329" i="23" s="1"/>
  <c r="H330" i="23" s="1"/>
  <c r="H331" i="23" s="1"/>
  <c r="H332" i="23" s="1"/>
  <c r="H333" i="23" s="1"/>
  <c r="H334" i="23" s="1"/>
  <c r="H335" i="23" s="1"/>
  <c r="H336" i="23" s="1"/>
  <c r="H337" i="23" s="1"/>
  <c r="H338" i="23" s="1"/>
  <c r="H339" i="23" s="1"/>
  <c r="H340" i="23" s="1"/>
  <c r="H341" i="23" s="1"/>
  <c r="H342" i="23" s="1"/>
  <c r="H343" i="23" s="1"/>
  <c r="H344" i="23" s="1"/>
  <c r="H345" i="23" s="1"/>
  <c r="H346" i="23" s="1"/>
  <c r="H347" i="23" s="1"/>
  <c r="H348" i="23" s="1"/>
  <c r="H349" i="23" s="1"/>
  <c r="H350" i="23" s="1"/>
  <c r="H351" i="23" s="1"/>
  <c r="H352" i="23" s="1"/>
  <c r="H353" i="23" s="1"/>
  <c r="H354" i="23" s="1"/>
  <c r="H355" i="23" s="1"/>
  <c r="H356" i="23" s="1"/>
  <c r="H357" i="23" s="1"/>
  <c r="H358" i="23" s="1"/>
  <c r="H359" i="23" s="1"/>
  <c r="H360" i="23" s="1"/>
  <c r="H361" i="23" s="1"/>
  <c r="H362" i="23" s="1"/>
  <c r="H363" i="23" s="1"/>
  <c r="H364" i="23" s="1"/>
  <c r="H365" i="23" s="1"/>
  <c r="H366" i="23" s="1"/>
  <c r="H367" i="23" s="1"/>
  <c r="H368" i="23" s="1"/>
  <c r="H369" i="23" s="1"/>
  <c r="H370" i="23" s="1"/>
  <c r="H371" i="23" s="1"/>
  <c r="H372" i="23" s="1"/>
  <c r="H373" i="23" s="1"/>
  <c r="H374" i="23" s="1"/>
  <c r="H375" i="23" s="1"/>
  <c r="H376" i="23" s="1"/>
  <c r="H377" i="23" s="1"/>
  <c r="H378" i="23" s="1"/>
  <c r="H379" i="23" s="1"/>
  <c r="H380" i="23" s="1"/>
  <c r="H381" i="23" s="1"/>
  <c r="H382" i="23" s="1"/>
  <c r="H383" i="23" s="1"/>
  <c r="H384" i="23" s="1"/>
  <c r="H385" i="23" s="1"/>
  <c r="H386" i="23" s="1"/>
  <c r="H387" i="23" s="1"/>
  <c r="H388" i="23" s="1"/>
  <c r="H389" i="23" s="1"/>
  <c r="H390" i="23" s="1"/>
  <c r="H391" i="23" s="1"/>
  <c r="H392" i="23" s="1"/>
  <c r="H393" i="23" s="1"/>
  <c r="H394" i="23" s="1"/>
  <c r="H395" i="23" s="1"/>
  <c r="H396" i="23" s="1"/>
  <c r="H397" i="23" s="1"/>
  <c r="H398" i="23" s="1"/>
  <c r="H399" i="23" s="1"/>
  <c r="H400" i="23" s="1"/>
  <c r="H401" i="23" s="1"/>
  <c r="H402" i="23" s="1"/>
  <c r="H403" i="23" s="1"/>
  <c r="H404" i="23" s="1"/>
  <c r="H405" i="23" s="1"/>
  <c r="H406" i="23" s="1"/>
  <c r="H407" i="23" s="1"/>
  <c r="H408" i="23" s="1"/>
  <c r="H409" i="23" s="1"/>
  <c r="H410" i="23" s="1"/>
  <c r="H411" i="23" s="1"/>
  <c r="H412" i="23" s="1"/>
  <c r="H413" i="23" s="1"/>
  <c r="H414" i="23" s="1"/>
  <c r="H415" i="23" s="1"/>
  <c r="H416" i="23" s="1"/>
  <c r="H417" i="23" s="1"/>
  <c r="H418" i="23" s="1"/>
  <c r="H419" i="23" s="1"/>
  <c r="H420" i="23" s="1"/>
  <c r="H421" i="23" s="1"/>
  <c r="H422" i="23" s="1"/>
  <c r="H423" i="23" s="1"/>
  <c r="H424" i="23" s="1"/>
  <c r="H425" i="23" s="1"/>
  <c r="H426" i="23" s="1"/>
  <c r="H427" i="23" s="1"/>
  <c r="H428" i="23" s="1"/>
  <c r="H429" i="23" s="1"/>
  <c r="H430" i="23" s="1"/>
  <c r="H431" i="23" s="1"/>
  <c r="H432" i="23" s="1"/>
  <c r="H433" i="23" s="1"/>
  <c r="H434" i="23" s="1"/>
  <c r="H435" i="23" s="1"/>
  <c r="H436" i="23" s="1"/>
  <c r="H437" i="23" s="1"/>
  <c r="H438" i="23" s="1"/>
  <c r="H439" i="23" s="1"/>
  <c r="H440" i="23" s="1"/>
  <c r="H441" i="23" s="1"/>
  <c r="H442" i="23" s="1"/>
  <c r="H443" i="23" s="1"/>
  <c r="H444" i="23" s="1"/>
  <c r="H445" i="23" s="1"/>
  <c r="H446" i="23" s="1"/>
  <c r="H447" i="23" s="1"/>
  <c r="H448" i="23" s="1"/>
  <c r="H449" i="23" s="1"/>
  <c r="H450" i="23" s="1"/>
  <c r="H451" i="23" s="1"/>
  <c r="H452" i="23" s="1"/>
  <c r="H453" i="23" s="1"/>
  <c r="H454" i="23" s="1"/>
  <c r="H455" i="23" s="1"/>
  <c r="H456" i="23" s="1"/>
  <c r="H457" i="23" s="1"/>
  <c r="H458" i="23" s="1"/>
  <c r="H459" i="23" s="1"/>
  <c r="H460" i="23" s="1"/>
  <c r="H461" i="23" s="1"/>
  <c r="H462" i="23" s="1"/>
  <c r="H463" i="23" s="1"/>
  <c r="H464" i="23" s="1"/>
  <c r="H465" i="23" s="1"/>
  <c r="H466" i="23" s="1"/>
  <c r="H467" i="23" s="1"/>
  <c r="H468" i="23" s="1"/>
  <c r="H469" i="23" s="1"/>
  <c r="H470" i="23" s="1"/>
  <c r="H471" i="23" s="1"/>
  <c r="H472" i="23" s="1"/>
  <c r="H473" i="23" s="1"/>
  <c r="H474" i="23" s="1"/>
  <c r="H475" i="23" s="1"/>
  <c r="H476" i="23" s="1"/>
  <c r="H477" i="23" s="1"/>
  <c r="H478" i="23" s="1"/>
  <c r="H479" i="23" s="1"/>
  <c r="H480" i="23" s="1"/>
  <c r="H481" i="23" s="1"/>
  <c r="H482" i="23" s="1"/>
  <c r="H483" i="23" s="1"/>
  <c r="H484" i="23" s="1"/>
  <c r="H485" i="23" s="1"/>
  <c r="H486" i="23" s="1"/>
  <c r="H487" i="23" s="1"/>
  <c r="H488" i="23" s="1"/>
  <c r="H489" i="23" s="1"/>
  <c r="H490" i="23" s="1"/>
  <c r="H491" i="23" s="1"/>
  <c r="H492" i="23" s="1"/>
  <c r="H493" i="23" s="1"/>
  <c r="H494" i="23" s="1"/>
  <c r="H495" i="23" s="1"/>
  <c r="H496" i="23" s="1"/>
  <c r="H497" i="23" s="1"/>
  <c r="H498" i="23" s="1"/>
  <c r="H499" i="23" s="1"/>
  <c r="H500" i="23" s="1"/>
  <c r="H501" i="23" s="1"/>
  <c r="H502" i="23" s="1"/>
  <c r="H503" i="23" s="1"/>
  <c r="H504" i="23" s="1"/>
  <c r="H505" i="23" s="1"/>
  <c r="H506" i="23" s="1"/>
  <c r="H507" i="23" s="1"/>
  <c r="H508" i="23" s="1"/>
  <c r="H509" i="23" s="1"/>
  <c r="H510" i="23" s="1"/>
  <c r="H511" i="23" s="1"/>
  <c r="H512" i="23" s="1"/>
  <c r="H513" i="23" s="1"/>
  <c r="H514" i="23" s="1"/>
  <c r="H515" i="23" s="1"/>
  <c r="H516" i="23" s="1"/>
  <c r="H517" i="23" s="1"/>
  <c r="H518" i="23" s="1"/>
  <c r="H519" i="23" s="1"/>
  <c r="H520" i="23" s="1"/>
  <c r="H521" i="23" s="1"/>
  <c r="H522" i="23" s="1"/>
  <c r="H523" i="23" s="1"/>
  <c r="H524" i="23" s="1"/>
  <c r="H525" i="23" s="1"/>
  <c r="H526" i="23" s="1"/>
  <c r="H527" i="23" s="1"/>
  <c r="H528" i="23" s="1"/>
  <c r="H529" i="23" s="1"/>
  <c r="H530" i="23" s="1"/>
  <c r="H531" i="23" s="1"/>
  <c r="H532" i="23" s="1"/>
  <c r="H533" i="23" s="1"/>
  <c r="H534" i="23" s="1"/>
  <c r="H535" i="23" s="1"/>
  <c r="H536" i="23" s="1"/>
  <c r="H537" i="23" s="1"/>
  <c r="H538" i="23" s="1"/>
  <c r="H539" i="23" s="1"/>
  <c r="H540" i="23" s="1"/>
  <c r="H541" i="23" s="1"/>
  <c r="H542" i="23" s="1"/>
  <c r="H543" i="23" s="1"/>
  <c r="H544" i="23" s="1"/>
  <c r="H545" i="23" s="1"/>
  <c r="H546" i="23" s="1"/>
  <c r="H547" i="23" s="1"/>
  <c r="H548" i="23" s="1"/>
  <c r="H549" i="23" s="1"/>
  <c r="H550" i="23" s="1"/>
  <c r="H551" i="23" s="1"/>
  <c r="H552" i="23" s="1"/>
  <c r="H553" i="23" s="1"/>
  <c r="H554" i="23" s="1"/>
  <c r="H555" i="23" s="1"/>
  <c r="H556" i="23" s="1"/>
  <c r="H557" i="23" s="1"/>
  <c r="H558" i="23" s="1"/>
  <c r="H559" i="23" s="1"/>
  <c r="H560" i="23" s="1"/>
  <c r="H561" i="23" s="1"/>
  <c r="H562" i="23" s="1"/>
  <c r="H563" i="23" s="1"/>
  <c r="H564" i="23" s="1"/>
  <c r="H565" i="23" s="1"/>
  <c r="H566" i="23" s="1"/>
  <c r="H567" i="23" s="1"/>
  <c r="H568" i="23" s="1"/>
  <c r="H569" i="23" s="1"/>
  <c r="H570" i="23" s="1"/>
  <c r="H571" i="23" s="1"/>
  <c r="H572" i="23" s="1"/>
  <c r="H573" i="23" s="1"/>
  <c r="H574" i="23" s="1"/>
  <c r="H575" i="23" s="1"/>
  <c r="H576" i="23" s="1"/>
  <c r="H577" i="23" s="1"/>
  <c r="H578" i="23" s="1"/>
  <c r="H579" i="23" s="1"/>
  <c r="H580" i="23" s="1"/>
  <c r="H581" i="23" s="1"/>
  <c r="H582" i="23" s="1"/>
  <c r="H583" i="23" s="1"/>
  <c r="H584" i="23" s="1"/>
  <c r="H585" i="23" s="1"/>
  <c r="H586" i="23" s="1"/>
  <c r="H587" i="23" s="1"/>
  <c r="H588" i="23" s="1"/>
  <c r="H589" i="23" s="1"/>
  <c r="H590" i="23" s="1"/>
  <c r="H591" i="23" s="1"/>
  <c r="H592" i="23" s="1"/>
  <c r="H593" i="23" s="1"/>
  <c r="H594" i="23" s="1"/>
  <c r="H595" i="23" s="1"/>
  <c r="H596" i="23" s="1"/>
  <c r="H597" i="23" s="1"/>
  <c r="H598" i="23" s="1"/>
  <c r="H599" i="23" s="1"/>
  <c r="H600" i="23" s="1"/>
  <c r="H601" i="23" s="1"/>
  <c r="H602" i="23" s="1"/>
  <c r="H603" i="23" s="1"/>
  <c r="H604" i="23" s="1"/>
  <c r="H605" i="23" s="1"/>
  <c r="H606" i="23" s="1"/>
  <c r="H607" i="23" s="1"/>
  <c r="H608" i="23" s="1"/>
  <c r="H609" i="23" s="1"/>
  <c r="H610" i="23" s="1"/>
  <c r="H611" i="23" s="1"/>
  <c r="H612" i="23" s="1"/>
  <c r="H613" i="23" s="1"/>
  <c r="H614" i="23" s="1"/>
  <c r="H615" i="23" s="1"/>
  <c r="H616" i="23" s="1"/>
  <c r="H617" i="23" s="1"/>
  <c r="H618" i="23" s="1"/>
  <c r="H619" i="23" s="1"/>
  <c r="H620" i="23" s="1"/>
  <c r="H621" i="23" s="1"/>
  <c r="H622" i="23" s="1"/>
  <c r="H623" i="23" s="1"/>
  <c r="H624" i="23" s="1"/>
  <c r="H625" i="23" s="1"/>
  <c r="H626" i="23" s="1"/>
  <c r="H627" i="23" s="1"/>
  <c r="H628" i="23" s="1"/>
  <c r="H629" i="23" s="1"/>
  <c r="H630" i="23" s="1"/>
  <c r="H631" i="23" s="1"/>
  <c r="H632" i="23" s="1"/>
  <c r="H633" i="23" s="1"/>
  <c r="H634" i="23" s="1"/>
  <c r="H635" i="23" s="1"/>
  <c r="H636" i="23" s="1"/>
  <c r="H637" i="23" s="1"/>
  <c r="H638" i="23" s="1"/>
  <c r="H639" i="23" s="1"/>
  <c r="H640" i="23" s="1"/>
  <c r="H641" i="23" s="1"/>
  <c r="H642" i="23" s="1"/>
  <c r="H643" i="23" s="1"/>
  <c r="H644" i="23" s="1"/>
  <c r="H645" i="23" s="1"/>
  <c r="H646" i="23" s="1"/>
  <c r="H647" i="23" s="1"/>
  <c r="H648" i="23" s="1"/>
  <c r="H649" i="23" s="1"/>
  <c r="H650" i="23" s="1"/>
  <c r="H651" i="23" s="1"/>
  <c r="H652" i="23" s="1"/>
  <c r="H653" i="23" s="1"/>
  <c r="H654" i="23" s="1"/>
  <c r="H655" i="23" s="1"/>
  <c r="H656" i="23" s="1"/>
  <c r="H657" i="23" s="1"/>
  <c r="H658" i="23" s="1"/>
  <c r="H659" i="23" s="1"/>
  <c r="H660" i="23" s="1"/>
  <c r="H661" i="23" s="1"/>
  <c r="H662" i="23" s="1"/>
  <c r="H663" i="23" s="1"/>
  <c r="H664" i="23" s="1"/>
  <c r="H665" i="23" s="1"/>
  <c r="H666" i="23" s="1"/>
  <c r="H667" i="23" s="1"/>
  <c r="H668" i="23" s="1"/>
  <c r="H669" i="23" s="1"/>
  <c r="H670" i="23" s="1"/>
  <c r="H671" i="23" s="1"/>
  <c r="H672" i="23" s="1"/>
  <c r="H673" i="23" s="1"/>
  <c r="H674" i="23" s="1"/>
  <c r="H675" i="23" s="1"/>
  <c r="H676" i="23" s="1"/>
  <c r="H677" i="23" s="1"/>
  <c r="H678" i="23" s="1"/>
  <c r="H679" i="23" s="1"/>
  <c r="H680" i="23" s="1"/>
  <c r="H681" i="23" s="1"/>
  <c r="H682" i="23" s="1"/>
  <c r="H683" i="23" s="1"/>
  <c r="H684" i="23" s="1"/>
  <c r="H685" i="23" s="1"/>
  <c r="H686" i="23" s="1"/>
  <c r="H687" i="23" s="1"/>
  <c r="H688" i="23" s="1"/>
  <c r="H689" i="23" s="1"/>
  <c r="H690" i="23" s="1"/>
  <c r="H691" i="23" s="1"/>
  <c r="H692" i="23" s="1"/>
  <c r="H693" i="23" s="1"/>
  <c r="H694" i="23" s="1"/>
  <c r="H695" i="23" s="1"/>
  <c r="H696" i="23" s="1"/>
  <c r="H697" i="23" s="1"/>
  <c r="H698" i="23" s="1"/>
  <c r="H699" i="23" s="1"/>
  <c r="H700" i="23" s="1"/>
  <c r="H701" i="23" s="1"/>
  <c r="H702" i="23" s="1"/>
  <c r="H703" i="23" s="1"/>
  <c r="H704" i="23" s="1"/>
  <c r="H705" i="23" s="1"/>
  <c r="H706" i="23" s="1"/>
  <c r="H707" i="23" s="1"/>
  <c r="H708" i="23" s="1"/>
  <c r="H709" i="23" s="1"/>
  <c r="H710" i="23" s="1"/>
  <c r="H711" i="23" s="1"/>
  <c r="H712" i="23" s="1"/>
  <c r="H713" i="23" s="1"/>
  <c r="H714" i="23" s="1"/>
  <c r="H715" i="23" s="1"/>
  <c r="H716" i="23" s="1"/>
  <c r="H717" i="23" s="1"/>
  <c r="H718" i="23" s="1"/>
  <c r="H719" i="23" s="1"/>
  <c r="H720" i="23" s="1"/>
  <c r="H721" i="23" s="1"/>
  <c r="H722" i="23" s="1"/>
  <c r="H723" i="23" s="1"/>
  <c r="H724" i="23" s="1"/>
  <c r="H725" i="23" s="1"/>
  <c r="H726" i="23" s="1"/>
  <c r="H727" i="23" s="1"/>
  <c r="H728" i="23" s="1"/>
  <c r="H729" i="23" s="1"/>
  <c r="H730" i="23" s="1"/>
  <c r="H731" i="23" s="1"/>
  <c r="H732" i="23" s="1"/>
  <c r="H733" i="23" s="1"/>
  <c r="H734" i="23" s="1"/>
  <c r="H735" i="23" s="1"/>
  <c r="H736" i="23" s="1"/>
  <c r="H737" i="23" s="1"/>
  <c r="H738" i="23" s="1"/>
  <c r="H739" i="23" s="1"/>
  <c r="H740" i="23" s="1"/>
  <c r="H741" i="23" s="1"/>
  <c r="H742" i="23" s="1"/>
  <c r="H743" i="23" s="1"/>
  <c r="H744" i="23" s="1"/>
  <c r="H745" i="23" s="1"/>
  <c r="H746" i="23" s="1"/>
  <c r="H747" i="23" s="1"/>
  <c r="H748" i="23" s="1"/>
  <c r="H749" i="23" s="1"/>
  <c r="H750" i="23" s="1"/>
  <c r="H751" i="23" s="1"/>
  <c r="H752" i="23" s="1"/>
  <c r="H753" i="23" s="1"/>
  <c r="H754" i="23" s="1"/>
  <c r="H755" i="23" s="1"/>
  <c r="H756" i="23" s="1"/>
  <c r="H757" i="23" s="1"/>
  <c r="H758" i="23" s="1"/>
  <c r="H759" i="23" s="1"/>
  <c r="H760" i="23" s="1"/>
  <c r="H761" i="23" s="1"/>
  <c r="H762" i="23" s="1"/>
  <c r="H763" i="23" s="1"/>
  <c r="H764" i="23" s="1"/>
  <c r="H765" i="23" s="1"/>
  <c r="H766" i="23" s="1"/>
  <c r="H767" i="23" s="1"/>
  <c r="H768" i="23" s="1"/>
  <c r="H769" i="23" s="1"/>
  <c r="H770" i="23" s="1"/>
  <c r="H771" i="23" s="1"/>
  <c r="H772" i="23" s="1"/>
  <c r="H773" i="23" s="1"/>
  <c r="H774" i="23" s="1"/>
  <c r="H775" i="23" s="1"/>
  <c r="H776" i="23" s="1"/>
  <c r="H777" i="23" s="1"/>
  <c r="H778" i="23" s="1"/>
  <c r="H779" i="23" s="1"/>
  <c r="H780" i="23" s="1"/>
  <c r="H781" i="23" s="1"/>
  <c r="H782" i="23" s="1"/>
  <c r="H783" i="23" s="1"/>
  <c r="H784" i="23" s="1"/>
  <c r="H785" i="23" s="1"/>
  <c r="H786" i="23" s="1"/>
  <c r="H787" i="23" s="1"/>
  <c r="H788" i="23" s="1"/>
  <c r="H789" i="23" s="1"/>
  <c r="H790" i="23" s="1"/>
  <c r="H791" i="23" s="1"/>
  <c r="H792" i="23" s="1"/>
  <c r="H793" i="23" s="1"/>
  <c r="H794" i="23" s="1"/>
  <c r="H795" i="23" s="1"/>
  <c r="H796" i="23" s="1"/>
  <c r="H797" i="23" s="1"/>
  <c r="H798" i="23" s="1"/>
  <c r="H799" i="23" s="1"/>
  <c r="H800" i="23" s="1"/>
  <c r="H801" i="23" s="1"/>
  <c r="H802" i="23" s="1"/>
  <c r="H803" i="23" s="1"/>
  <c r="H804" i="23" s="1"/>
  <c r="H805" i="23" s="1"/>
  <c r="H806" i="23" s="1"/>
  <c r="H807" i="23" s="1"/>
  <c r="H808" i="23" s="1"/>
  <c r="H809" i="23" s="1"/>
  <c r="H810" i="23" s="1"/>
  <c r="H811" i="23" s="1"/>
  <c r="H812" i="23" s="1"/>
  <c r="H813" i="23" s="1"/>
  <c r="H814" i="23" s="1"/>
  <c r="H815" i="23" s="1"/>
  <c r="H816" i="23" s="1"/>
  <c r="H817" i="23" s="1"/>
  <c r="H818" i="23" s="1"/>
  <c r="H819" i="23" s="1"/>
  <c r="H820" i="23" s="1"/>
  <c r="H821" i="23" s="1"/>
  <c r="H822" i="23" s="1"/>
  <c r="H823" i="23" s="1"/>
  <c r="H824" i="23" s="1"/>
  <c r="H825" i="23" s="1"/>
  <c r="H826" i="23" s="1"/>
  <c r="H827" i="23" s="1"/>
  <c r="H828" i="23" s="1"/>
  <c r="H829" i="23" s="1"/>
  <c r="H830" i="23" s="1"/>
  <c r="H831" i="23" s="1"/>
  <c r="H832" i="23" s="1"/>
  <c r="H833" i="23" s="1"/>
  <c r="H834" i="23" s="1"/>
  <c r="H835" i="23" s="1"/>
  <c r="H836" i="23" s="1"/>
  <c r="H837" i="23" s="1"/>
  <c r="H838" i="23" s="1"/>
  <c r="H839" i="23" s="1"/>
  <c r="H840" i="23" s="1"/>
  <c r="H841" i="23" s="1"/>
  <c r="H842" i="23" s="1"/>
  <c r="H843" i="23" s="1"/>
  <c r="H844" i="23" s="1"/>
  <c r="H845" i="23" s="1"/>
  <c r="H846" i="23" s="1"/>
  <c r="H847" i="23" s="1"/>
  <c r="H848" i="23" s="1"/>
  <c r="H849" i="23" s="1"/>
  <c r="H850" i="23" s="1"/>
  <c r="H851" i="23" s="1"/>
  <c r="H852" i="23" s="1"/>
  <c r="H853" i="23" s="1"/>
  <c r="H854" i="23" s="1"/>
  <c r="H855" i="23" s="1"/>
  <c r="H856" i="23" s="1"/>
  <c r="H857" i="23" s="1"/>
  <c r="H858" i="23" s="1"/>
  <c r="H859" i="23" s="1"/>
  <c r="H860" i="23" s="1"/>
  <c r="H861" i="23" s="1"/>
  <c r="H862" i="23" s="1"/>
  <c r="H863" i="23" s="1"/>
  <c r="H864" i="23" s="1"/>
  <c r="H865" i="23" s="1"/>
  <c r="H866" i="23" s="1"/>
  <c r="H867" i="23" s="1"/>
  <c r="H868" i="23" s="1"/>
  <c r="H869" i="23" s="1"/>
  <c r="H870" i="23" s="1"/>
  <c r="H871" i="23" s="1"/>
  <c r="H872" i="23" s="1"/>
  <c r="H873" i="23" s="1"/>
  <c r="H874" i="23" s="1"/>
  <c r="H875" i="23" s="1"/>
  <c r="H876" i="23" s="1"/>
  <c r="H877" i="23" s="1"/>
  <c r="H878" i="23" s="1"/>
  <c r="H879" i="23" s="1"/>
  <c r="H880" i="23" s="1"/>
  <c r="H881" i="23" s="1"/>
  <c r="H882" i="23" s="1"/>
  <c r="H883" i="23" s="1"/>
  <c r="H884" i="23" s="1"/>
  <c r="H885" i="23" s="1"/>
  <c r="H886" i="23" s="1"/>
  <c r="H887" i="23" s="1"/>
  <c r="H888" i="23" s="1"/>
  <c r="H889" i="23" s="1"/>
  <c r="H890" i="23" s="1"/>
  <c r="H891" i="23" s="1"/>
  <c r="H892" i="23" s="1"/>
  <c r="H893" i="23" s="1"/>
  <c r="H894" i="23" s="1"/>
  <c r="H895" i="23" s="1"/>
  <c r="H896" i="23" s="1"/>
  <c r="H897" i="23" s="1"/>
  <c r="H898" i="23" s="1"/>
  <c r="H899" i="23" s="1"/>
  <c r="H900" i="23" s="1"/>
  <c r="H901" i="23" s="1"/>
  <c r="H902" i="23" s="1"/>
  <c r="H903" i="23" s="1"/>
  <c r="H904" i="23" s="1"/>
  <c r="H905" i="23" s="1"/>
  <c r="H906" i="23" s="1"/>
  <c r="H907" i="23" s="1"/>
  <c r="H908" i="23" s="1"/>
  <c r="H909" i="23" s="1"/>
  <c r="H910" i="23" s="1"/>
  <c r="H911" i="23" s="1"/>
  <c r="H912" i="23" s="1"/>
  <c r="H913" i="23" s="1"/>
  <c r="H914" i="23" s="1"/>
  <c r="H915" i="23" s="1"/>
  <c r="H916" i="23" s="1"/>
  <c r="H917" i="23" s="1"/>
  <c r="H918" i="23" s="1"/>
  <c r="H919" i="23" s="1"/>
  <c r="H920" i="23" s="1"/>
  <c r="H921" i="23" s="1"/>
  <c r="H922" i="23" s="1"/>
  <c r="H923" i="23" s="1"/>
  <c r="H924" i="23" s="1"/>
  <c r="H925" i="23" s="1"/>
  <c r="H926" i="23" s="1"/>
  <c r="H927" i="23" s="1"/>
  <c r="H928" i="23" s="1"/>
  <c r="H929" i="23" s="1"/>
  <c r="H930" i="23" s="1"/>
  <c r="H931" i="23" s="1"/>
  <c r="H932" i="23" s="1"/>
  <c r="H933" i="23" s="1"/>
  <c r="H934" i="23" s="1"/>
  <c r="H935" i="23" s="1"/>
  <c r="H936" i="23" s="1"/>
  <c r="H937" i="23" s="1"/>
  <c r="H938" i="23" s="1"/>
  <c r="H939" i="23" s="1"/>
  <c r="H940" i="23" s="1"/>
  <c r="H941" i="23" s="1"/>
  <c r="H942" i="23" s="1"/>
  <c r="H943" i="23" s="1"/>
  <c r="H944" i="23" s="1"/>
  <c r="H945" i="23" s="1"/>
  <c r="H946" i="23" s="1"/>
  <c r="H947" i="23" s="1"/>
  <c r="H948" i="23" s="1"/>
  <c r="H949" i="23" s="1"/>
  <c r="H950" i="23" s="1"/>
  <c r="H951" i="23" s="1"/>
  <c r="H952" i="23" s="1"/>
  <c r="H953" i="23" s="1"/>
  <c r="H954" i="23" s="1"/>
  <c r="H955" i="23" s="1"/>
  <c r="H956" i="23" s="1"/>
  <c r="H957" i="23" s="1"/>
  <c r="H958" i="23" s="1"/>
  <c r="H959" i="23" s="1"/>
  <c r="H960" i="23" s="1"/>
  <c r="H961" i="23" s="1"/>
  <c r="H962" i="23" s="1"/>
  <c r="H963" i="23" s="1"/>
  <c r="H964" i="23" s="1"/>
  <c r="H965" i="23" s="1"/>
  <c r="H966" i="23" s="1"/>
  <c r="H967" i="23" s="1"/>
  <c r="H968" i="23" s="1"/>
  <c r="H969" i="23" s="1"/>
  <c r="H970" i="23" s="1"/>
  <c r="H971" i="23" s="1"/>
  <c r="H972" i="23" s="1"/>
  <c r="H973" i="23" s="1"/>
  <c r="H974" i="23" s="1"/>
  <c r="H975" i="23" s="1"/>
  <c r="H976" i="23" s="1"/>
  <c r="H977" i="23" s="1"/>
  <c r="H978" i="23" s="1"/>
  <c r="H979" i="23" s="1"/>
  <c r="H980" i="23" s="1"/>
  <c r="H981" i="23" s="1"/>
  <c r="H982" i="23" s="1"/>
  <c r="H983" i="23" s="1"/>
  <c r="H984" i="23" s="1"/>
  <c r="H985" i="23" s="1"/>
  <c r="H986" i="23" s="1"/>
  <c r="H987" i="23" s="1"/>
  <c r="H988" i="23" s="1"/>
  <c r="H989" i="23" s="1"/>
  <c r="H990" i="23" s="1"/>
  <c r="H991" i="23" s="1"/>
  <c r="H992" i="23" s="1"/>
  <c r="H993" i="23" s="1"/>
  <c r="H994" i="23" s="1"/>
  <c r="H995" i="23" s="1"/>
  <c r="H996" i="23" s="1"/>
  <c r="H997" i="23" s="1"/>
  <c r="H998" i="23" s="1"/>
  <c r="H999" i="23" s="1"/>
  <c r="H1000" i="23" s="1"/>
  <c r="H5" i="23"/>
  <c r="B5" i="23"/>
  <c r="F3" i="23"/>
  <c r="D3" i="23"/>
  <c r="B1" i="23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H619" i="22" s="1"/>
  <c r="H620" i="22" s="1"/>
  <c r="H621" i="22" s="1"/>
  <c r="H622" i="22" s="1"/>
  <c r="H623" i="22" s="1"/>
  <c r="H624" i="22" s="1"/>
  <c r="H625" i="22" s="1"/>
  <c r="H626" i="22" s="1"/>
  <c r="H627" i="22" s="1"/>
  <c r="H628" i="22" s="1"/>
  <c r="H629" i="22" s="1"/>
  <c r="H630" i="22" s="1"/>
  <c r="H631" i="22" s="1"/>
  <c r="H632" i="22" s="1"/>
  <c r="H633" i="22" s="1"/>
  <c r="H634" i="22" s="1"/>
  <c r="H635" i="22" s="1"/>
  <c r="H636" i="22" s="1"/>
  <c r="H637" i="22" s="1"/>
  <c r="H638" i="22" s="1"/>
  <c r="H639" i="22" s="1"/>
  <c r="H640" i="22" s="1"/>
  <c r="H641" i="22" s="1"/>
  <c r="H642" i="22" s="1"/>
  <c r="H643" i="22" s="1"/>
  <c r="H644" i="22" s="1"/>
  <c r="H645" i="22" s="1"/>
  <c r="H646" i="22" s="1"/>
  <c r="H647" i="22" s="1"/>
  <c r="H648" i="22" s="1"/>
  <c r="H649" i="22" s="1"/>
  <c r="H650" i="22" s="1"/>
  <c r="H651" i="22" s="1"/>
  <c r="H652" i="22" s="1"/>
  <c r="H653" i="22" s="1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B5" i="22"/>
  <c r="F3" i="22"/>
  <c r="D3" i="22"/>
  <c r="B1" i="22"/>
  <c r="H5" i="21"/>
  <c r="H6" i="21" s="1"/>
  <c r="H7" i="21" s="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H79" i="21" s="1"/>
  <c r="H80" i="21" s="1"/>
  <c r="H81" i="21" s="1"/>
  <c r="H82" i="21" s="1"/>
  <c r="H83" i="21" s="1"/>
  <c r="H84" i="21" s="1"/>
  <c r="H85" i="21" s="1"/>
  <c r="H86" i="21" s="1"/>
  <c r="H87" i="21" s="1"/>
  <c r="H88" i="21" s="1"/>
  <c r="H89" i="21" s="1"/>
  <c r="H90" i="21" s="1"/>
  <c r="H91" i="21" s="1"/>
  <c r="H92" i="21" s="1"/>
  <c r="H93" i="21" s="1"/>
  <c r="H94" i="21" s="1"/>
  <c r="H95" i="21" s="1"/>
  <c r="H96" i="21" s="1"/>
  <c r="H97" i="21" s="1"/>
  <c r="H98" i="21" s="1"/>
  <c r="H99" i="21" s="1"/>
  <c r="H100" i="21" s="1"/>
  <c r="H101" i="21" s="1"/>
  <c r="H102" i="21" s="1"/>
  <c r="H103" i="21" s="1"/>
  <c r="H104" i="21" s="1"/>
  <c r="H105" i="21" s="1"/>
  <c r="H106" i="21" s="1"/>
  <c r="H107" i="21" s="1"/>
  <c r="H108" i="21" s="1"/>
  <c r="H109" i="21" s="1"/>
  <c r="H110" i="21" s="1"/>
  <c r="H111" i="21" s="1"/>
  <c r="H112" i="21" s="1"/>
  <c r="H113" i="21" s="1"/>
  <c r="H114" i="21" s="1"/>
  <c r="H115" i="21" s="1"/>
  <c r="H116" i="21" s="1"/>
  <c r="H117" i="21" s="1"/>
  <c r="H118" i="21" s="1"/>
  <c r="H119" i="21" s="1"/>
  <c r="H120" i="21" s="1"/>
  <c r="H121" i="21" s="1"/>
  <c r="H122" i="21" s="1"/>
  <c r="H123" i="21" s="1"/>
  <c r="H124" i="21" s="1"/>
  <c r="H125" i="21" s="1"/>
  <c r="H126" i="21" s="1"/>
  <c r="H127" i="21" s="1"/>
  <c r="H128" i="21" s="1"/>
  <c r="H129" i="21" s="1"/>
  <c r="H130" i="21" s="1"/>
  <c r="H131" i="21" s="1"/>
  <c r="H132" i="21" s="1"/>
  <c r="H133" i="21" s="1"/>
  <c r="H134" i="21" s="1"/>
  <c r="H135" i="21" s="1"/>
  <c r="H136" i="21" s="1"/>
  <c r="H137" i="21" s="1"/>
  <c r="H138" i="21" s="1"/>
  <c r="H139" i="21" s="1"/>
  <c r="H140" i="21" s="1"/>
  <c r="H141" i="21" s="1"/>
  <c r="H142" i="21" s="1"/>
  <c r="H143" i="21" s="1"/>
  <c r="H144" i="21" s="1"/>
  <c r="H145" i="21" s="1"/>
  <c r="H146" i="21" s="1"/>
  <c r="H147" i="21" s="1"/>
  <c r="H148" i="21" s="1"/>
  <c r="H149" i="21" s="1"/>
  <c r="H150" i="21" s="1"/>
  <c r="H151" i="21" s="1"/>
  <c r="H152" i="21" s="1"/>
  <c r="H153" i="21" s="1"/>
  <c r="H154" i="21" s="1"/>
  <c r="H155" i="21" s="1"/>
  <c r="H156" i="21" s="1"/>
  <c r="H157" i="21" s="1"/>
  <c r="H158" i="21" s="1"/>
  <c r="H159" i="21" s="1"/>
  <c r="H160" i="21" s="1"/>
  <c r="H161" i="21" s="1"/>
  <c r="H162" i="21" s="1"/>
  <c r="H163" i="21" s="1"/>
  <c r="H164" i="21" s="1"/>
  <c r="H165" i="21" s="1"/>
  <c r="H166" i="21" s="1"/>
  <c r="H167" i="21" s="1"/>
  <c r="H168" i="21" s="1"/>
  <c r="H169" i="21" s="1"/>
  <c r="H170" i="21" s="1"/>
  <c r="H171" i="21" s="1"/>
  <c r="H172" i="21" s="1"/>
  <c r="H173" i="21" s="1"/>
  <c r="H174" i="21" s="1"/>
  <c r="H175" i="21" s="1"/>
  <c r="H176" i="21" s="1"/>
  <c r="H177" i="21" s="1"/>
  <c r="H178" i="21" s="1"/>
  <c r="H179" i="21" s="1"/>
  <c r="H180" i="21" s="1"/>
  <c r="H181" i="21" s="1"/>
  <c r="H182" i="21" s="1"/>
  <c r="H183" i="21" s="1"/>
  <c r="H184" i="21" s="1"/>
  <c r="H185" i="21" s="1"/>
  <c r="H186" i="21" s="1"/>
  <c r="H187" i="21" s="1"/>
  <c r="H188" i="21" s="1"/>
  <c r="H189" i="21" s="1"/>
  <c r="H190" i="21" s="1"/>
  <c r="H191" i="21" s="1"/>
  <c r="H192" i="21" s="1"/>
  <c r="H193" i="21" s="1"/>
  <c r="H194" i="21" s="1"/>
  <c r="H195" i="21" s="1"/>
  <c r="H196" i="21" s="1"/>
  <c r="H197" i="21" s="1"/>
  <c r="H198" i="21" s="1"/>
  <c r="H199" i="21" s="1"/>
  <c r="H200" i="21" s="1"/>
  <c r="H201" i="21" s="1"/>
  <c r="H202" i="21" s="1"/>
  <c r="H203" i="21" s="1"/>
  <c r="H204" i="21" s="1"/>
  <c r="H205" i="21" s="1"/>
  <c r="H206" i="21" s="1"/>
  <c r="H207" i="21" s="1"/>
  <c r="H208" i="21" s="1"/>
  <c r="H209" i="21" s="1"/>
  <c r="H210" i="21" s="1"/>
  <c r="H211" i="21" s="1"/>
  <c r="H212" i="21" s="1"/>
  <c r="H213" i="21" s="1"/>
  <c r="H214" i="21" s="1"/>
  <c r="H215" i="21" s="1"/>
  <c r="H216" i="21" s="1"/>
  <c r="H217" i="21" s="1"/>
  <c r="H218" i="21" s="1"/>
  <c r="H219" i="21" s="1"/>
  <c r="H220" i="21" s="1"/>
  <c r="H221" i="21" s="1"/>
  <c r="H222" i="21" s="1"/>
  <c r="H223" i="21" s="1"/>
  <c r="H224" i="21" s="1"/>
  <c r="H225" i="21" s="1"/>
  <c r="H226" i="21" s="1"/>
  <c r="H227" i="21" s="1"/>
  <c r="H228" i="21" s="1"/>
  <c r="H229" i="21" s="1"/>
  <c r="H230" i="21" s="1"/>
  <c r="H231" i="21" s="1"/>
  <c r="H232" i="21" s="1"/>
  <c r="H233" i="21" s="1"/>
  <c r="H234" i="21" s="1"/>
  <c r="H235" i="21" s="1"/>
  <c r="H236" i="21" s="1"/>
  <c r="H237" i="21" s="1"/>
  <c r="H238" i="21" s="1"/>
  <c r="H239" i="21" s="1"/>
  <c r="H240" i="21" s="1"/>
  <c r="H241" i="21" s="1"/>
  <c r="H242" i="21" s="1"/>
  <c r="H243" i="21" s="1"/>
  <c r="H244" i="21" s="1"/>
  <c r="H245" i="21" s="1"/>
  <c r="H246" i="21" s="1"/>
  <c r="H247" i="21" s="1"/>
  <c r="H248" i="21" s="1"/>
  <c r="H249" i="21" s="1"/>
  <c r="H250" i="21" s="1"/>
  <c r="H251" i="21" s="1"/>
  <c r="H252" i="21" s="1"/>
  <c r="H253" i="21" s="1"/>
  <c r="H254" i="21" s="1"/>
  <c r="H255" i="21" s="1"/>
  <c r="H256" i="21" s="1"/>
  <c r="H257" i="21" s="1"/>
  <c r="H258" i="21" s="1"/>
  <c r="H259" i="21" s="1"/>
  <c r="H260" i="21" s="1"/>
  <c r="H261" i="21" s="1"/>
  <c r="H262" i="21" s="1"/>
  <c r="H263" i="21" s="1"/>
  <c r="H264" i="21" s="1"/>
  <c r="H265" i="21" s="1"/>
  <c r="H266" i="21" s="1"/>
  <c r="H267" i="21" s="1"/>
  <c r="H268" i="21" s="1"/>
  <c r="H269" i="21" s="1"/>
  <c r="H270" i="21" s="1"/>
  <c r="H271" i="21" s="1"/>
  <c r="H272" i="21" s="1"/>
  <c r="H273" i="21" s="1"/>
  <c r="H274" i="21" s="1"/>
  <c r="H275" i="21" s="1"/>
  <c r="H276" i="21" s="1"/>
  <c r="H277" i="21" s="1"/>
  <c r="H278" i="21" s="1"/>
  <c r="H279" i="21" s="1"/>
  <c r="H280" i="21" s="1"/>
  <c r="H281" i="21" s="1"/>
  <c r="H282" i="21" s="1"/>
  <c r="H283" i="21" s="1"/>
  <c r="H284" i="21" s="1"/>
  <c r="H285" i="21" s="1"/>
  <c r="H286" i="21" s="1"/>
  <c r="H287" i="21" s="1"/>
  <c r="H288" i="21" s="1"/>
  <c r="H289" i="21" s="1"/>
  <c r="H290" i="21" s="1"/>
  <c r="H291" i="21" s="1"/>
  <c r="H292" i="21" s="1"/>
  <c r="H293" i="21" s="1"/>
  <c r="H294" i="21" s="1"/>
  <c r="H295" i="21" s="1"/>
  <c r="H296" i="21" s="1"/>
  <c r="H297" i="21" s="1"/>
  <c r="H298" i="21" s="1"/>
  <c r="H299" i="21" s="1"/>
  <c r="H300" i="21" s="1"/>
  <c r="H301" i="21" s="1"/>
  <c r="H302" i="21" s="1"/>
  <c r="H303" i="21" s="1"/>
  <c r="H304" i="21" s="1"/>
  <c r="H305" i="21" s="1"/>
  <c r="H306" i="21" s="1"/>
  <c r="H307" i="21" s="1"/>
  <c r="H308" i="21" s="1"/>
  <c r="H309" i="21" s="1"/>
  <c r="H310" i="21" s="1"/>
  <c r="H311" i="21" s="1"/>
  <c r="H312" i="21" s="1"/>
  <c r="H313" i="21" s="1"/>
  <c r="H314" i="21" s="1"/>
  <c r="H315" i="21" s="1"/>
  <c r="H316" i="21" s="1"/>
  <c r="H317" i="21" s="1"/>
  <c r="H318" i="21" s="1"/>
  <c r="H319" i="21" s="1"/>
  <c r="H320" i="21" s="1"/>
  <c r="H321" i="21" s="1"/>
  <c r="H322" i="21" s="1"/>
  <c r="H323" i="21" s="1"/>
  <c r="H324" i="21" s="1"/>
  <c r="H325" i="21" s="1"/>
  <c r="H326" i="21" s="1"/>
  <c r="H327" i="21" s="1"/>
  <c r="H328" i="21" s="1"/>
  <c r="H329" i="21" s="1"/>
  <c r="H330" i="21" s="1"/>
  <c r="H331" i="21" s="1"/>
  <c r="H332" i="21" s="1"/>
  <c r="H333" i="21" s="1"/>
  <c r="H334" i="21" s="1"/>
  <c r="H335" i="21" s="1"/>
  <c r="H336" i="21" s="1"/>
  <c r="H337" i="21" s="1"/>
  <c r="H338" i="21" s="1"/>
  <c r="H339" i="21" s="1"/>
  <c r="H340" i="21" s="1"/>
  <c r="H341" i="21" s="1"/>
  <c r="H342" i="21" s="1"/>
  <c r="H343" i="21" s="1"/>
  <c r="H344" i="21" s="1"/>
  <c r="H345" i="21" s="1"/>
  <c r="H346" i="21" s="1"/>
  <c r="H347" i="21" s="1"/>
  <c r="H348" i="21" s="1"/>
  <c r="H349" i="21" s="1"/>
  <c r="H350" i="21" s="1"/>
  <c r="H351" i="21" s="1"/>
  <c r="H352" i="21" s="1"/>
  <c r="H353" i="21" s="1"/>
  <c r="H354" i="21" s="1"/>
  <c r="H355" i="21" s="1"/>
  <c r="H356" i="21" s="1"/>
  <c r="H357" i="21" s="1"/>
  <c r="H358" i="21" s="1"/>
  <c r="H359" i="21" s="1"/>
  <c r="H360" i="21" s="1"/>
  <c r="H361" i="21" s="1"/>
  <c r="H362" i="21" s="1"/>
  <c r="H363" i="21" s="1"/>
  <c r="H364" i="21" s="1"/>
  <c r="H365" i="21" s="1"/>
  <c r="H366" i="21" s="1"/>
  <c r="H367" i="21" s="1"/>
  <c r="H368" i="21" s="1"/>
  <c r="H369" i="21" s="1"/>
  <c r="H370" i="21" s="1"/>
  <c r="H371" i="21" s="1"/>
  <c r="H372" i="21" s="1"/>
  <c r="H373" i="21" s="1"/>
  <c r="H374" i="21" s="1"/>
  <c r="H375" i="21" s="1"/>
  <c r="H376" i="21" s="1"/>
  <c r="H377" i="21" s="1"/>
  <c r="H378" i="21" s="1"/>
  <c r="H379" i="21" s="1"/>
  <c r="H380" i="21" s="1"/>
  <c r="H381" i="21" s="1"/>
  <c r="H382" i="21" s="1"/>
  <c r="H383" i="21" s="1"/>
  <c r="H384" i="21" s="1"/>
  <c r="H385" i="21" s="1"/>
  <c r="H386" i="21" s="1"/>
  <c r="H387" i="21" s="1"/>
  <c r="H388" i="21" s="1"/>
  <c r="H389" i="21" s="1"/>
  <c r="H390" i="21" s="1"/>
  <c r="H391" i="21" s="1"/>
  <c r="H392" i="21" s="1"/>
  <c r="H393" i="21" s="1"/>
  <c r="H394" i="21" s="1"/>
  <c r="H395" i="21" s="1"/>
  <c r="H396" i="21" s="1"/>
  <c r="H397" i="21" s="1"/>
  <c r="H398" i="21" s="1"/>
  <c r="H399" i="21" s="1"/>
  <c r="H400" i="21" s="1"/>
  <c r="H401" i="21" s="1"/>
  <c r="H402" i="21" s="1"/>
  <c r="H403" i="21" s="1"/>
  <c r="H404" i="21" s="1"/>
  <c r="H405" i="21" s="1"/>
  <c r="H406" i="21" s="1"/>
  <c r="H407" i="21" s="1"/>
  <c r="H408" i="21" s="1"/>
  <c r="H409" i="21" s="1"/>
  <c r="H410" i="21" s="1"/>
  <c r="H411" i="21" s="1"/>
  <c r="H412" i="21" s="1"/>
  <c r="H413" i="21" s="1"/>
  <c r="H414" i="21" s="1"/>
  <c r="H415" i="21" s="1"/>
  <c r="H416" i="21" s="1"/>
  <c r="H417" i="21" s="1"/>
  <c r="H418" i="21" s="1"/>
  <c r="H419" i="21" s="1"/>
  <c r="H420" i="21" s="1"/>
  <c r="H421" i="21" s="1"/>
  <c r="H422" i="21" s="1"/>
  <c r="H423" i="21" s="1"/>
  <c r="H424" i="21" s="1"/>
  <c r="H425" i="21" s="1"/>
  <c r="H426" i="21" s="1"/>
  <c r="H427" i="21" s="1"/>
  <c r="H428" i="21" s="1"/>
  <c r="H429" i="21" s="1"/>
  <c r="H430" i="21" s="1"/>
  <c r="H431" i="21" s="1"/>
  <c r="H432" i="21" s="1"/>
  <c r="H433" i="21" s="1"/>
  <c r="H434" i="21" s="1"/>
  <c r="H435" i="21" s="1"/>
  <c r="H436" i="21" s="1"/>
  <c r="H437" i="21" s="1"/>
  <c r="H438" i="21" s="1"/>
  <c r="H439" i="21" s="1"/>
  <c r="H440" i="21" s="1"/>
  <c r="H441" i="21" s="1"/>
  <c r="H442" i="21" s="1"/>
  <c r="H443" i="21" s="1"/>
  <c r="H444" i="21" s="1"/>
  <c r="H445" i="21" s="1"/>
  <c r="H446" i="21" s="1"/>
  <c r="H447" i="21" s="1"/>
  <c r="H448" i="21" s="1"/>
  <c r="H449" i="21" s="1"/>
  <c r="H450" i="21" s="1"/>
  <c r="H451" i="21" s="1"/>
  <c r="H452" i="21" s="1"/>
  <c r="H453" i="21" s="1"/>
  <c r="H454" i="21" s="1"/>
  <c r="H455" i="21" s="1"/>
  <c r="H456" i="21" s="1"/>
  <c r="H457" i="21" s="1"/>
  <c r="H458" i="21" s="1"/>
  <c r="H459" i="21" s="1"/>
  <c r="H460" i="21" s="1"/>
  <c r="H461" i="21" s="1"/>
  <c r="H462" i="21" s="1"/>
  <c r="H463" i="21" s="1"/>
  <c r="H464" i="21" s="1"/>
  <c r="H465" i="21" s="1"/>
  <c r="H466" i="21" s="1"/>
  <c r="H467" i="21" s="1"/>
  <c r="H468" i="21" s="1"/>
  <c r="H469" i="21" s="1"/>
  <c r="H470" i="21" s="1"/>
  <c r="H471" i="21" s="1"/>
  <c r="H472" i="21" s="1"/>
  <c r="H473" i="21" s="1"/>
  <c r="H474" i="21" s="1"/>
  <c r="H475" i="21" s="1"/>
  <c r="H476" i="21" s="1"/>
  <c r="H477" i="21" s="1"/>
  <c r="H478" i="21" s="1"/>
  <c r="H479" i="21" s="1"/>
  <c r="H480" i="21" s="1"/>
  <c r="H481" i="21" s="1"/>
  <c r="H482" i="21" s="1"/>
  <c r="H483" i="21" s="1"/>
  <c r="H484" i="21" s="1"/>
  <c r="H485" i="21" s="1"/>
  <c r="H486" i="21" s="1"/>
  <c r="H487" i="21" s="1"/>
  <c r="H488" i="21" s="1"/>
  <c r="H489" i="21" s="1"/>
  <c r="H490" i="21" s="1"/>
  <c r="H491" i="21" s="1"/>
  <c r="H492" i="21" s="1"/>
  <c r="H493" i="21" s="1"/>
  <c r="H494" i="21" s="1"/>
  <c r="H495" i="21" s="1"/>
  <c r="H496" i="21" s="1"/>
  <c r="H497" i="21" s="1"/>
  <c r="H498" i="21" s="1"/>
  <c r="H499" i="21" s="1"/>
  <c r="H500" i="21" s="1"/>
  <c r="H501" i="21" s="1"/>
  <c r="H502" i="21" s="1"/>
  <c r="H503" i="21" s="1"/>
  <c r="H504" i="21" s="1"/>
  <c r="H505" i="21" s="1"/>
  <c r="H506" i="21" s="1"/>
  <c r="H507" i="21" s="1"/>
  <c r="H508" i="21" s="1"/>
  <c r="H509" i="21" s="1"/>
  <c r="H510" i="21" s="1"/>
  <c r="H511" i="21" s="1"/>
  <c r="H512" i="21" s="1"/>
  <c r="H513" i="21" s="1"/>
  <c r="H514" i="21" s="1"/>
  <c r="H515" i="21" s="1"/>
  <c r="H516" i="21" s="1"/>
  <c r="H517" i="21" s="1"/>
  <c r="H518" i="21" s="1"/>
  <c r="H519" i="21" s="1"/>
  <c r="H520" i="21" s="1"/>
  <c r="H521" i="21" s="1"/>
  <c r="H522" i="21" s="1"/>
  <c r="H523" i="21" s="1"/>
  <c r="H524" i="21" s="1"/>
  <c r="H525" i="21" s="1"/>
  <c r="H526" i="21" s="1"/>
  <c r="H527" i="21" s="1"/>
  <c r="H528" i="21" s="1"/>
  <c r="H529" i="21" s="1"/>
  <c r="H530" i="21" s="1"/>
  <c r="H531" i="21" s="1"/>
  <c r="H532" i="21" s="1"/>
  <c r="H533" i="21" s="1"/>
  <c r="H534" i="21" s="1"/>
  <c r="H535" i="21" s="1"/>
  <c r="H536" i="21" s="1"/>
  <c r="H537" i="21" s="1"/>
  <c r="H538" i="21" s="1"/>
  <c r="H539" i="21" s="1"/>
  <c r="H540" i="21" s="1"/>
  <c r="H541" i="21" s="1"/>
  <c r="H542" i="21" s="1"/>
  <c r="H543" i="21" s="1"/>
  <c r="H544" i="21" s="1"/>
  <c r="H545" i="21" s="1"/>
  <c r="H546" i="21" s="1"/>
  <c r="H547" i="21" s="1"/>
  <c r="H548" i="21" s="1"/>
  <c r="H549" i="21" s="1"/>
  <c r="H550" i="21" s="1"/>
  <c r="H551" i="21" s="1"/>
  <c r="H552" i="21" s="1"/>
  <c r="H553" i="21" s="1"/>
  <c r="H554" i="21" s="1"/>
  <c r="H555" i="21" s="1"/>
  <c r="H556" i="21" s="1"/>
  <c r="H557" i="21" s="1"/>
  <c r="H558" i="21" s="1"/>
  <c r="H559" i="21" s="1"/>
  <c r="H560" i="21" s="1"/>
  <c r="H561" i="21" s="1"/>
  <c r="H562" i="21" s="1"/>
  <c r="H563" i="21" s="1"/>
  <c r="H564" i="21" s="1"/>
  <c r="H565" i="21" s="1"/>
  <c r="H566" i="21" s="1"/>
  <c r="H567" i="21" s="1"/>
  <c r="H568" i="21" s="1"/>
  <c r="H569" i="21" s="1"/>
  <c r="H570" i="21" s="1"/>
  <c r="H571" i="21" s="1"/>
  <c r="H572" i="21" s="1"/>
  <c r="H573" i="21" s="1"/>
  <c r="H574" i="21" s="1"/>
  <c r="H575" i="21" s="1"/>
  <c r="H576" i="21" s="1"/>
  <c r="H577" i="21" s="1"/>
  <c r="H578" i="21" s="1"/>
  <c r="H579" i="21" s="1"/>
  <c r="H580" i="21" s="1"/>
  <c r="H581" i="21" s="1"/>
  <c r="H582" i="21" s="1"/>
  <c r="H583" i="21" s="1"/>
  <c r="H584" i="21" s="1"/>
  <c r="H585" i="21" s="1"/>
  <c r="H586" i="21" s="1"/>
  <c r="H587" i="21" s="1"/>
  <c r="H588" i="21" s="1"/>
  <c r="H589" i="21" s="1"/>
  <c r="H590" i="21" s="1"/>
  <c r="H591" i="21" s="1"/>
  <c r="H592" i="21" s="1"/>
  <c r="H593" i="21" s="1"/>
  <c r="H594" i="21" s="1"/>
  <c r="H595" i="21" s="1"/>
  <c r="H596" i="21" s="1"/>
  <c r="H597" i="21" s="1"/>
  <c r="H598" i="21" s="1"/>
  <c r="H599" i="21" s="1"/>
  <c r="H600" i="21" s="1"/>
  <c r="H601" i="21" s="1"/>
  <c r="H602" i="21" s="1"/>
  <c r="H603" i="21" s="1"/>
  <c r="H604" i="21" s="1"/>
  <c r="H605" i="21" s="1"/>
  <c r="H606" i="21" s="1"/>
  <c r="H607" i="21" s="1"/>
  <c r="H608" i="21" s="1"/>
  <c r="H609" i="21" s="1"/>
  <c r="H610" i="21" s="1"/>
  <c r="H611" i="21" s="1"/>
  <c r="H612" i="21" s="1"/>
  <c r="H613" i="21" s="1"/>
  <c r="H614" i="21" s="1"/>
  <c r="H615" i="21" s="1"/>
  <c r="H616" i="21" s="1"/>
  <c r="H617" i="21" s="1"/>
  <c r="H618" i="21" s="1"/>
  <c r="H619" i="21" s="1"/>
  <c r="H620" i="21" s="1"/>
  <c r="H621" i="21" s="1"/>
  <c r="H622" i="21" s="1"/>
  <c r="H623" i="21" s="1"/>
  <c r="H624" i="21" s="1"/>
  <c r="H625" i="21" s="1"/>
  <c r="H626" i="21" s="1"/>
  <c r="H627" i="21" s="1"/>
  <c r="H628" i="21" s="1"/>
  <c r="H629" i="21" s="1"/>
  <c r="H630" i="21" s="1"/>
  <c r="H631" i="21" s="1"/>
  <c r="H632" i="21" s="1"/>
  <c r="H633" i="21" s="1"/>
  <c r="H634" i="21" s="1"/>
  <c r="H635" i="21" s="1"/>
  <c r="H636" i="21" s="1"/>
  <c r="H637" i="21" s="1"/>
  <c r="H638" i="21" s="1"/>
  <c r="H639" i="21" s="1"/>
  <c r="H640" i="21" s="1"/>
  <c r="H641" i="21" s="1"/>
  <c r="H642" i="21" s="1"/>
  <c r="H643" i="21" s="1"/>
  <c r="H644" i="21" s="1"/>
  <c r="H645" i="21" s="1"/>
  <c r="H646" i="21" s="1"/>
  <c r="H647" i="21" s="1"/>
  <c r="H648" i="21" s="1"/>
  <c r="H649" i="21" s="1"/>
  <c r="H650" i="21" s="1"/>
  <c r="H651" i="21" s="1"/>
  <c r="H652" i="21" s="1"/>
  <c r="H653" i="21" s="1"/>
  <c r="H654" i="21" s="1"/>
  <c r="H655" i="21" s="1"/>
  <c r="H656" i="21" s="1"/>
  <c r="H657" i="21" s="1"/>
  <c r="H658" i="21" s="1"/>
  <c r="H659" i="21" s="1"/>
  <c r="H660" i="21" s="1"/>
  <c r="H661" i="21" s="1"/>
  <c r="H662" i="21" s="1"/>
  <c r="H663" i="21" s="1"/>
  <c r="H664" i="21" s="1"/>
  <c r="H665" i="21" s="1"/>
  <c r="H666" i="21" s="1"/>
  <c r="H667" i="21" s="1"/>
  <c r="H668" i="21" s="1"/>
  <c r="H669" i="21" s="1"/>
  <c r="H670" i="21" s="1"/>
  <c r="H671" i="21" s="1"/>
  <c r="H672" i="21" s="1"/>
  <c r="H673" i="21" s="1"/>
  <c r="H674" i="21" s="1"/>
  <c r="H675" i="21" s="1"/>
  <c r="H676" i="21" s="1"/>
  <c r="H677" i="21" s="1"/>
  <c r="H678" i="21" s="1"/>
  <c r="H679" i="21" s="1"/>
  <c r="H680" i="21" s="1"/>
  <c r="H681" i="21" s="1"/>
  <c r="H682" i="21" s="1"/>
  <c r="H683" i="21" s="1"/>
  <c r="H684" i="21" s="1"/>
  <c r="H685" i="21" s="1"/>
  <c r="H686" i="21" s="1"/>
  <c r="H687" i="21" s="1"/>
  <c r="H688" i="21" s="1"/>
  <c r="H689" i="21" s="1"/>
  <c r="H690" i="21" s="1"/>
  <c r="H691" i="21" s="1"/>
  <c r="H692" i="21" s="1"/>
  <c r="H693" i="21" s="1"/>
  <c r="H694" i="21" s="1"/>
  <c r="H695" i="21" s="1"/>
  <c r="H696" i="21" s="1"/>
  <c r="H697" i="21" s="1"/>
  <c r="H698" i="21" s="1"/>
  <c r="H699" i="21" s="1"/>
  <c r="H700" i="21" s="1"/>
  <c r="H701" i="21" s="1"/>
  <c r="H702" i="21" s="1"/>
  <c r="H703" i="21" s="1"/>
  <c r="H704" i="21" s="1"/>
  <c r="H705" i="21" s="1"/>
  <c r="H706" i="21" s="1"/>
  <c r="H707" i="21" s="1"/>
  <c r="H708" i="21" s="1"/>
  <c r="H709" i="21" s="1"/>
  <c r="H710" i="21" s="1"/>
  <c r="H711" i="21" s="1"/>
  <c r="H712" i="21" s="1"/>
  <c r="H713" i="21" s="1"/>
  <c r="H714" i="21" s="1"/>
  <c r="H715" i="21" s="1"/>
  <c r="H716" i="21" s="1"/>
  <c r="H717" i="21" s="1"/>
  <c r="H718" i="21" s="1"/>
  <c r="H719" i="21" s="1"/>
  <c r="H720" i="21" s="1"/>
  <c r="H721" i="21" s="1"/>
  <c r="H722" i="21" s="1"/>
  <c r="H723" i="21" s="1"/>
  <c r="H724" i="21" s="1"/>
  <c r="H725" i="21" s="1"/>
  <c r="H726" i="21" s="1"/>
  <c r="H727" i="21" s="1"/>
  <c r="H728" i="21" s="1"/>
  <c r="H729" i="21" s="1"/>
  <c r="H730" i="21" s="1"/>
  <c r="H731" i="21" s="1"/>
  <c r="H732" i="21" s="1"/>
  <c r="H733" i="21" s="1"/>
  <c r="H734" i="21" s="1"/>
  <c r="H735" i="21" s="1"/>
  <c r="H736" i="21" s="1"/>
  <c r="H737" i="21" s="1"/>
  <c r="H738" i="21" s="1"/>
  <c r="H739" i="21" s="1"/>
  <c r="H740" i="21" s="1"/>
  <c r="H741" i="21" s="1"/>
  <c r="H742" i="21" s="1"/>
  <c r="H743" i="21" s="1"/>
  <c r="H744" i="21" s="1"/>
  <c r="H745" i="21" s="1"/>
  <c r="H746" i="21" s="1"/>
  <c r="H747" i="21" s="1"/>
  <c r="H748" i="21" s="1"/>
  <c r="H749" i="21" s="1"/>
  <c r="H750" i="21" s="1"/>
  <c r="H751" i="21" s="1"/>
  <c r="H752" i="21" s="1"/>
  <c r="H753" i="21" s="1"/>
  <c r="H754" i="21" s="1"/>
  <c r="H755" i="21" s="1"/>
  <c r="H756" i="21" s="1"/>
  <c r="H757" i="21" s="1"/>
  <c r="H758" i="21" s="1"/>
  <c r="H759" i="21" s="1"/>
  <c r="H760" i="21" s="1"/>
  <c r="H761" i="21" s="1"/>
  <c r="H762" i="21" s="1"/>
  <c r="H763" i="21" s="1"/>
  <c r="H764" i="21" s="1"/>
  <c r="H765" i="21" s="1"/>
  <c r="H766" i="21" s="1"/>
  <c r="H767" i="21" s="1"/>
  <c r="H768" i="21" s="1"/>
  <c r="H769" i="21" s="1"/>
  <c r="H770" i="21" s="1"/>
  <c r="H771" i="21" s="1"/>
  <c r="H772" i="21" s="1"/>
  <c r="H773" i="21" s="1"/>
  <c r="H774" i="21" s="1"/>
  <c r="H775" i="21" s="1"/>
  <c r="H776" i="21" s="1"/>
  <c r="H777" i="21" s="1"/>
  <c r="H778" i="21" s="1"/>
  <c r="H779" i="21" s="1"/>
  <c r="H780" i="21" s="1"/>
  <c r="H781" i="21" s="1"/>
  <c r="H782" i="21" s="1"/>
  <c r="H783" i="21" s="1"/>
  <c r="H784" i="21" s="1"/>
  <c r="H785" i="21" s="1"/>
  <c r="H786" i="21" s="1"/>
  <c r="H787" i="21" s="1"/>
  <c r="H788" i="21" s="1"/>
  <c r="H789" i="21" s="1"/>
  <c r="H790" i="21" s="1"/>
  <c r="H791" i="21" s="1"/>
  <c r="H792" i="21" s="1"/>
  <c r="H793" i="21" s="1"/>
  <c r="H794" i="21" s="1"/>
  <c r="H795" i="21" s="1"/>
  <c r="H796" i="21" s="1"/>
  <c r="H797" i="21" s="1"/>
  <c r="H798" i="21" s="1"/>
  <c r="H799" i="21" s="1"/>
  <c r="H800" i="21" s="1"/>
  <c r="H801" i="21" s="1"/>
  <c r="H802" i="21" s="1"/>
  <c r="H803" i="21" s="1"/>
  <c r="H804" i="21" s="1"/>
  <c r="H805" i="21" s="1"/>
  <c r="H806" i="21" s="1"/>
  <c r="H807" i="21" s="1"/>
  <c r="H808" i="21" s="1"/>
  <c r="H809" i="21" s="1"/>
  <c r="H810" i="21" s="1"/>
  <c r="H811" i="21" s="1"/>
  <c r="H812" i="21" s="1"/>
  <c r="H813" i="21" s="1"/>
  <c r="H814" i="21" s="1"/>
  <c r="H815" i="21" s="1"/>
  <c r="H816" i="21" s="1"/>
  <c r="H817" i="21" s="1"/>
  <c r="H818" i="21" s="1"/>
  <c r="H819" i="21" s="1"/>
  <c r="H820" i="21" s="1"/>
  <c r="H821" i="21" s="1"/>
  <c r="H822" i="21" s="1"/>
  <c r="H823" i="21" s="1"/>
  <c r="H824" i="21" s="1"/>
  <c r="H825" i="21" s="1"/>
  <c r="H826" i="21" s="1"/>
  <c r="H827" i="21" s="1"/>
  <c r="H828" i="21" s="1"/>
  <c r="H829" i="21" s="1"/>
  <c r="H830" i="21" s="1"/>
  <c r="H831" i="21" s="1"/>
  <c r="H832" i="21" s="1"/>
  <c r="H833" i="21" s="1"/>
  <c r="H834" i="21" s="1"/>
  <c r="H835" i="21" s="1"/>
  <c r="H836" i="21" s="1"/>
  <c r="H837" i="21" s="1"/>
  <c r="H838" i="21" s="1"/>
  <c r="H839" i="21" s="1"/>
  <c r="H840" i="21" s="1"/>
  <c r="H841" i="21" s="1"/>
  <c r="H842" i="21" s="1"/>
  <c r="H843" i="21" s="1"/>
  <c r="H844" i="21" s="1"/>
  <c r="H845" i="21" s="1"/>
  <c r="H846" i="21" s="1"/>
  <c r="H847" i="21" s="1"/>
  <c r="H848" i="21" s="1"/>
  <c r="H849" i="21" s="1"/>
  <c r="H850" i="21" s="1"/>
  <c r="H851" i="21" s="1"/>
  <c r="H852" i="21" s="1"/>
  <c r="H853" i="21" s="1"/>
  <c r="H854" i="21" s="1"/>
  <c r="H855" i="21" s="1"/>
  <c r="H856" i="21" s="1"/>
  <c r="H857" i="21" s="1"/>
  <c r="H858" i="21" s="1"/>
  <c r="H859" i="21" s="1"/>
  <c r="H860" i="21" s="1"/>
  <c r="H861" i="21" s="1"/>
  <c r="H862" i="21" s="1"/>
  <c r="H863" i="21" s="1"/>
  <c r="H864" i="21" s="1"/>
  <c r="H865" i="21" s="1"/>
  <c r="H866" i="21" s="1"/>
  <c r="H867" i="21" s="1"/>
  <c r="H868" i="21" s="1"/>
  <c r="H869" i="21" s="1"/>
  <c r="H870" i="21" s="1"/>
  <c r="H871" i="21" s="1"/>
  <c r="H872" i="21" s="1"/>
  <c r="H873" i="21" s="1"/>
  <c r="H874" i="21" s="1"/>
  <c r="H875" i="21" s="1"/>
  <c r="H876" i="21" s="1"/>
  <c r="H877" i="21" s="1"/>
  <c r="H878" i="21" s="1"/>
  <c r="H879" i="21" s="1"/>
  <c r="H880" i="21" s="1"/>
  <c r="H881" i="21" s="1"/>
  <c r="H882" i="21" s="1"/>
  <c r="H883" i="21" s="1"/>
  <c r="H884" i="21" s="1"/>
  <c r="H885" i="21" s="1"/>
  <c r="H886" i="21" s="1"/>
  <c r="H887" i="21" s="1"/>
  <c r="H888" i="21" s="1"/>
  <c r="H889" i="21" s="1"/>
  <c r="H890" i="21" s="1"/>
  <c r="H891" i="21" s="1"/>
  <c r="H892" i="21" s="1"/>
  <c r="H893" i="21" s="1"/>
  <c r="H894" i="21" s="1"/>
  <c r="H895" i="21" s="1"/>
  <c r="H896" i="21" s="1"/>
  <c r="H897" i="21" s="1"/>
  <c r="H898" i="21" s="1"/>
  <c r="H899" i="21" s="1"/>
  <c r="H900" i="21" s="1"/>
  <c r="H901" i="21" s="1"/>
  <c r="H902" i="21" s="1"/>
  <c r="H903" i="21" s="1"/>
  <c r="H904" i="21" s="1"/>
  <c r="H905" i="21" s="1"/>
  <c r="H906" i="21" s="1"/>
  <c r="H907" i="21" s="1"/>
  <c r="H908" i="21" s="1"/>
  <c r="H909" i="21" s="1"/>
  <c r="H910" i="21" s="1"/>
  <c r="H911" i="21" s="1"/>
  <c r="H912" i="21" s="1"/>
  <c r="H913" i="21" s="1"/>
  <c r="H914" i="21" s="1"/>
  <c r="H915" i="21" s="1"/>
  <c r="H916" i="21" s="1"/>
  <c r="H917" i="21" s="1"/>
  <c r="H918" i="21" s="1"/>
  <c r="H919" i="21" s="1"/>
  <c r="H920" i="21" s="1"/>
  <c r="H921" i="21" s="1"/>
  <c r="H922" i="21" s="1"/>
  <c r="H923" i="21" s="1"/>
  <c r="H924" i="21" s="1"/>
  <c r="H925" i="21" s="1"/>
  <c r="H926" i="21" s="1"/>
  <c r="H927" i="21" s="1"/>
  <c r="H928" i="21" s="1"/>
  <c r="H929" i="21" s="1"/>
  <c r="H930" i="21" s="1"/>
  <c r="H931" i="21" s="1"/>
  <c r="H932" i="21" s="1"/>
  <c r="H933" i="21" s="1"/>
  <c r="H934" i="21" s="1"/>
  <c r="H935" i="21" s="1"/>
  <c r="H936" i="21" s="1"/>
  <c r="H937" i="21" s="1"/>
  <c r="H938" i="21" s="1"/>
  <c r="H939" i="21" s="1"/>
  <c r="H940" i="21" s="1"/>
  <c r="H941" i="21" s="1"/>
  <c r="H942" i="21" s="1"/>
  <c r="H943" i="21" s="1"/>
  <c r="H944" i="21" s="1"/>
  <c r="H945" i="21" s="1"/>
  <c r="H946" i="21" s="1"/>
  <c r="H947" i="21" s="1"/>
  <c r="H948" i="21" s="1"/>
  <c r="H949" i="21" s="1"/>
  <c r="H950" i="21" s="1"/>
  <c r="H951" i="21" s="1"/>
  <c r="H952" i="21" s="1"/>
  <c r="H953" i="21" s="1"/>
  <c r="H954" i="21" s="1"/>
  <c r="H955" i="21" s="1"/>
  <c r="H956" i="21" s="1"/>
  <c r="H957" i="21" s="1"/>
  <c r="H958" i="21" s="1"/>
  <c r="H959" i="21" s="1"/>
  <c r="H960" i="21" s="1"/>
  <c r="H961" i="21" s="1"/>
  <c r="H962" i="21" s="1"/>
  <c r="H963" i="21" s="1"/>
  <c r="H964" i="21" s="1"/>
  <c r="H965" i="21" s="1"/>
  <c r="H966" i="21" s="1"/>
  <c r="H967" i="21" s="1"/>
  <c r="H968" i="21" s="1"/>
  <c r="H969" i="21" s="1"/>
  <c r="H970" i="21" s="1"/>
  <c r="H971" i="21" s="1"/>
  <c r="H972" i="21" s="1"/>
  <c r="H973" i="21" s="1"/>
  <c r="H974" i="21" s="1"/>
  <c r="H975" i="21" s="1"/>
  <c r="H976" i="21" s="1"/>
  <c r="H977" i="21" s="1"/>
  <c r="H978" i="21" s="1"/>
  <c r="H979" i="21" s="1"/>
  <c r="H980" i="21" s="1"/>
  <c r="H981" i="21" s="1"/>
  <c r="H982" i="21" s="1"/>
  <c r="H983" i="21" s="1"/>
  <c r="H984" i="21" s="1"/>
  <c r="H985" i="21" s="1"/>
  <c r="H986" i="21" s="1"/>
  <c r="H987" i="21" s="1"/>
  <c r="H988" i="21" s="1"/>
  <c r="H989" i="21" s="1"/>
  <c r="H990" i="21" s="1"/>
  <c r="H991" i="21" s="1"/>
  <c r="H992" i="21" s="1"/>
  <c r="H993" i="21" s="1"/>
  <c r="H994" i="21" s="1"/>
  <c r="H995" i="21" s="1"/>
  <c r="H996" i="21" s="1"/>
  <c r="H997" i="21" s="1"/>
  <c r="H998" i="21" s="1"/>
  <c r="H999" i="21" s="1"/>
  <c r="H1000" i="21" s="1"/>
  <c r="B5" i="21"/>
  <c r="F3" i="21"/>
  <c r="D3" i="21"/>
  <c r="B1" i="21"/>
  <c r="H5" i="20"/>
  <c r="H6" i="20" s="1"/>
  <c r="H7" i="20" s="1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H73" i="20" s="1"/>
  <c r="H74" i="20" s="1"/>
  <c r="H75" i="20" s="1"/>
  <c r="H76" i="20" s="1"/>
  <c r="H77" i="20" s="1"/>
  <c r="H78" i="20" s="1"/>
  <c r="H79" i="20" s="1"/>
  <c r="H80" i="20" s="1"/>
  <c r="H81" i="20" s="1"/>
  <c r="H82" i="20" s="1"/>
  <c r="H83" i="20" s="1"/>
  <c r="H84" i="20" s="1"/>
  <c r="H85" i="20" s="1"/>
  <c r="H86" i="20" s="1"/>
  <c r="H87" i="20" s="1"/>
  <c r="H88" i="20" s="1"/>
  <c r="H89" i="20" s="1"/>
  <c r="H90" i="20" s="1"/>
  <c r="H91" i="20" s="1"/>
  <c r="H92" i="20" s="1"/>
  <c r="H93" i="20" s="1"/>
  <c r="H94" i="20" s="1"/>
  <c r="H95" i="20" s="1"/>
  <c r="H96" i="20" s="1"/>
  <c r="H97" i="20" s="1"/>
  <c r="H98" i="20" s="1"/>
  <c r="H99" i="20" s="1"/>
  <c r="H100" i="20" s="1"/>
  <c r="H101" i="20" s="1"/>
  <c r="H102" i="20" s="1"/>
  <c r="H103" i="20" s="1"/>
  <c r="H104" i="20" s="1"/>
  <c r="H105" i="20" s="1"/>
  <c r="H106" i="20" s="1"/>
  <c r="H107" i="20" s="1"/>
  <c r="H108" i="20" s="1"/>
  <c r="H109" i="20" s="1"/>
  <c r="H110" i="20" s="1"/>
  <c r="H111" i="20" s="1"/>
  <c r="H112" i="20" s="1"/>
  <c r="H113" i="20" s="1"/>
  <c r="H114" i="20" s="1"/>
  <c r="H115" i="20" s="1"/>
  <c r="H116" i="20" s="1"/>
  <c r="H117" i="20" s="1"/>
  <c r="H118" i="20" s="1"/>
  <c r="H119" i="20" s="1"/>
  <c r="H120" i="20" s="1"/>
  <c r="H121" i="20" s="1"/>
  <c r="H122" i="20" s="1"/>
  <c r="H123" i="20" s="1"/>
  <c r="H124" i="20" s="1"/>
  <c r="H125" i="20" s="1"/>
  <c r="H126" i="20" s="1"/>
  <c r="H127" i="20" s="1"/>
  <c r="H128" i="20" s="1"/>
  <c r="H129" i="20" s="1"/>
  <c r="H130" i="20" s="1"/>
  <c r="H131" i="20" s="1"/>
  <c r="H132" i="20" s="1"/>
  <c r="H133" i="20" s="1"/>
  <c r="H134" i="20" s="1"/>
  <c r="H135" i="20" s="1"/>
  <c r="H136" i="20" s="1"/>
  <c r="H137" i="20" s="1"/>
  <c r="H138" i="20" s="1"/>
  <c r="H139" i="20" s="1"/>
  <c r="H140" i="20" s="1"/>
  <c r="H141" i="20" s="1"/>
  <c r="H142" i="20" s="1"/>
  <c r="H143" i="20" s="1"/>
  <c r="H144" i="20" s="1"/>
  <c r="H145" i="20" s="1"/>
  <c r="H146" i="20" s="1"/>
  <c r="H147" i="20" s="1"/>
  <c r="H148" i="20" s="1"/>
  <c r="H149" i="20" s="1"/>
  <c r="H150" i="20" s="1"/>
  <c r="H151" i="20" s="1"/>
  <c r="H152" i="20" s="1"/>
  <c r="H153" i="20" s="1"/>
  <c r="H154" i="20" s="1"/>
  <c r="H155" i="20" s="1"/>
  <c r="H156" i="20" s="1"/>
  <c r="H157" i="20" s="1"/>
  <c r="H158" i="20" s="1"/>
  <c r="H159" i="20" s="1"/>
  <c r="H160" i="20" s="1"/>
  <c r="H161" i="20" s="1"/>
  <c r="H162" i="20" s="1"/>
  <c r="H163" i="20" s="1"/>
  <c r="H164" i="20" s="1"/>
  <c r="H165" i="20" s="1"/>
  <c r="H166" i="20" s="1"/>
  <c r="H167" i="20" s="1"/>
  <c r="H168" i="20" s="1"/>
  <c r="H169" i="20" s="1"/>
  <c r="H170" i="20" s="1"/>
  <c r="H171" i="20" s="1"/>
  <c r="H172" i="20" s="1"/>
  <c r="H173" i="20" s="1"/>
  <c r="H174" i="20" s="1"/>
  <c r="H175" i="20" s="1"/>
  <c r="H176" i="20" s="1"/>
  <c r="H177" i="20" s="1"/>
  <c r="H178" i="20" s="1"/>
  <c r="H179" i="20" s="1"/>
  <c r="H180" i="20" s="1"/>
  <c r="H181" i="20" s="1"/>
  <c r="H182" i="20" s="1"/>
  <c r="H183" i="20" s="1"/>
  <c r="H184" i="20" s="1"/>
  <c r="H185" i="20" s="1"/>
  <c r="H186" i="20" s="1"/>
  <c r="H187" i="20" s="1"/>
  <c r="H188" i="20" s="1"/>
  <c r="H189" i="20" s="1"/>
  <c r="H190" i="20" s="1"/>
  <c r="H191" i="20" s="1"/>
  <c r="H192" i="20" s="1"/>
  <c r="H193" i="20" s="1"/>
  <c r="H194" i="20" s="1"/>
  <c r="H195" i="20" s="1"/>
  <c r="H196" i="20" s="1"/>
  <c r="H197" i="20" s="1"/>
  <c r="H198" i="20" s="1"/>
  <c r="H199" i="20" s="1"/>
  <c r="H200" i="20" s="1"/>
  <c r="H201" i="20" s="1"/>
  <c r="H202" i="20" s="1"/>
  <c r="H203" i="20" s="1"/>
  <c r="H204" i="20" s="1"/>
  <c r="H205" i="20" s="1"/>
  <c r="H206" i="20" s="1"/>
  <c r="H207" i="20" s="1"/>
  <c r="H208" i="20" s="1"/>
  <c r="H209" i="20" s="1"/>
  <c r="H210" i="20" s="1"/>
  <c r="H211" i="20" s="1"/>
  <c r="H212" i="20" s="1"/>
  <c r="H213" i="20" s="1"/>
  <c r="H214" i="20" s="1"/>
  <c r="H215" i="20" s="1"/>
  <c r="H216" i="20" s="1"/>
  <c r="H217" i="20" s="1"/>
  <c r="H218" i="20" s="1"/>
  <c r="H219" i="20" s="1"/>
  <c r="H220" i="20" s="1"/>
  <c r="H221" i="20" s="1"/>
  <c r="H222" i="20" s="1"/>
  <c r="H223" i="20" s="1"/>
  <c r="H224" i="20" s="1"/>
  <c r="H225" i="20" s="1"/>
  <c r="H226" i="20" s="1"/>
  <c r="H227" i="20" s="1"/>
  <c r="H228" i="20" s="1"/>
  <c r="H229" i="20" s="1"/>
  <c r="H230" i="20" s="1"/>
  <c r="H231" i="20" s="1"/>
  <c r="H232" i="20" s="1"/>
  <c r="H233" i="20" s="1"/>
  <c r="H234" i="20" s="1"/>
  <c r="H235" i="20" s="1"/>
  <c r="H236" i="20" s="1"/>
  <c r="H237" i="20" s="1"/>
  <c r="H238" i="20" s="1"/>
  <c r="H239" i="20" s="1"/>
  <c r="H240" i="20" s="1"/>
  <c r="H241" i="20" s="1"/>
  <c r="H242" i="20" s="1"/>
  <c r="H243" i="20" s="1"/>
  <c r="H244" i="20" s="1"/>
  <c r="H245" i="20" s="1"/>
  <c r="H246" i="20" s="1"/>
  <c r="H247" i="20" s="1"/>
  <c r="H248" i="20" s="1"/>
  <c r="H249" i="20" s="1"/>
  <c r="H250" i="20" s="1"/>
  <c r="H251" i="20" s="1"/>
  <c r="H252" i="20" s="1"/>
  <c r="H253" i="20" s="1"/>
  <c r="H254" i="20" s="1"/>
  <c r="H255" i="20" s="1"/>
  <c r="H256" i="20" s="1"/>
  <c r="H257" i="20" s="1"/>
  <c r="H258" i="20" s="1"/>
  <c r="H259" i="20" s="1"/>
  <c r="H260" i="20" s="1"/>
  <c r="H261" i="20" s="1"/>
  <c r="H262" i="20" s="1"/>
  <c r="H263" i="20" s="1"/>
  <c r="H264" i="20" s="1"/>
  <c r="H265" i="20" s="1"/>
  <c r="H266" i="20" s="1"/>
  <c r="H267" i="20" s="1"/>
  <c r="H268" i="20" s="1"/>
  <c r="H269" i="20" s="1"/>
  <c r="H270" i="20" s="1"/>
  <c r="H271" i="20" s="1"/>
  <c r="H272" i="20" s="1"/>
  <c r="H273" i="20" s="1"/>
  <c r="H274" i="20" s="1"/>
  <c r="H275" i="20" s="1"/>
  <c r="H276" i="20" s="1"/>
  <c r="H277" i="20" s="1"/>
  <c r="H278" i="20" s="1"/>
  <c r="H279" i="20" s="1"/>
  <c r="H280" i="20" s="1"/>
  <c r="H281" i="20" s="1"/>
  <c r="H282" i="20" s="1"/>
  <c r="H283" i="20" s="1"/>
  <c r="H284" i="20" s="1"/>
  <c r="H285" i="20" s="1"/>
  <c r="H286" i="20" s="1"/>
  <c r="H287" i="20" s="1"/>
  <c r="H288" i="20" s="1"/>
  <c r="H289" i="20" s="1"/>
  <c r="H290" i="20" s="1"/>
  <c r="H291" i="20" s="1"/>
  <c r="H292" i="20" s="1"/>
  <c r="H293" i="20" s="1"/>
  <c r="H294" i="20" s="1"/>
  <c r="H295" i="20" s="1"/>
  <c r="H296" i="20" s="1"/>
  <c r="H297" i="20" s="1"/>
  <c r="H298" i="20" s="1"/>
  <c r="H299" i="20" s="1"/>
  <c r="H300" i="20" s="1"/>
  <c r="H301" i="20" s="1"/>
  <c r="H302" i="20" s="1"/>
  <c r="H303" i="20" s="1"/>
  <c r="H304" i="20" s="1"/>
  <c r="H305" i="20" s="1"/>
  <c r="H306" i="20" s="1"/>
  <c r="H307" i="20" s="1"/>
  <c r="H308" i="20" s="1"/>
  <c r="H309" i="20" s="1"/>
  <c r="H310" i="20" s="1"/>
  <c r="H311" i="20" s="1"/>
  <c r="H312" i="20" s="1"/>
  <c r="H313" i="20" s="1"/>
  <c r="H314" i="20" s="1"/>
  <c r="H315" i="20" s="1"/>
  <c r="H316" i="20" s="1"/>
  <c r="H317" i="20" s="1"/>
  <c r="H318" i="20" s="1"/>
  <c r="H319" i="20" s="1"/>
  <c r="H320" i="20" s="1"/>
  <c r="H321" i="20" s="1"/>
  <c r="H322" i="20" s="1"/>
  <c r="H323" i="20" s="1"/>
  <c r="H324" i="20" s="1"/>
  <c r="H325" i="20" s="1"/>
  <c r="H326" i="20" s="1"/>
  <c r="H327" i="20" s="1"/>
  <c r="H328" i="20" s="1"/>
  <c r="H329" i="20" s="1"/>
  <c r="H330" i="20" s="1"/>
  <c r="H331" i="20" s="1"/>
  <c r="H332" i="20" s="1"/>
  <c r="H333" i="20" s="1"/>
  <c r="H334" i="20" s="1"/>
  <c r="H335" i="20" s="1"/>
  <c r="H336" i="20" s="1"/>
  <c r="H337" i="20" s="1"/>
  <c r="H338" i="20" s="1"/>
  <c r="H339" i="20" s="1"/>
  <c r="H340" i="20" s="1"/>
  <c r="H341" i="20" s="1"/>
  <c r="H342" i="20" s="1"/>
  <c r="H343" i="20" s="1"/>
  <c r="H344" i="20" s="1"/>
  <c r="H345" i="20" s="1"/>
  <c r="H346" i="20" s="1"/>
  <c r="H347" i="20" s="1"/>
  <c r="H348" i="20" s="1"/>
  <c r="H349" i="20" s="1"/>
  <c r="H350" i="20" s="1"/>
  <c r="H351" i="20" s="1"/>
  <c r="H352" i="20" s="1"/>
  <c r="H353" i="20" s="1"/>
  <c r="H354" i="20" s="1"/>
  <c r="H355" i="20" s="1"/>
  <c r="H356" i="20" s="1"/>
  <c r="H357" i="20" s="1"/>
  <c r="H358" i="20" s="1"/>
  <c r="H359" i="20" s="1"/>
  <c r="H360" i="20" s="1"/>
  <c r="H361" i="20" s="1"/>
  <c r="H362" i="20" s="1"/>
  <c r="H363" i="20" s="1"/>
  <c r="H364" i="20" s="1"/>
  <c r="H365" i="20" s="1"/>
  <c r="H366" i="20" s="1"/>
  <c r="H367" i="20" s="1"/>
  <c r="H368" i="20" s="1"/>
  <c r="H369" i="20" s="1"/>
  <c r="H370" i="20" s="1"/>
  <c r="H371" i="20" s="1"/>
  <c r="H372" i="20" s="1"/>
  <c r="H373" i="20" s="1"/>
  <c r="H374" i="20" s="1"/>
  <c r="H375" i="20" s="1"/>
  <c r="H376" i="20" s="1"/>
  <c r="H377" i="20" s="1"/>
  <c r="H378" i="20" s="1"/>
  <c r="H379" i="20" s="1"/>
  <c r="H380" i="20" s="1"/>
  <c r="H381" i="20" s="1"/>
  <c r="H382" i="20" s="1"/>
  <c r="H383" i="20" s="1"/>
  <c r="H384" i="20" s="1"/>
  <c r="H385" i="20" s="1"/>
  <c r="H386" i="20" s="1"/>
  <c r="H387" i="20" s="1"/>
  <c r="H388" i="20" s="1"/>
  <c r="H389" i="20" s="1"/>
  <c r="H390" i="20" s="1"/>
  <c r="H391" i="20" s="1"/>
  <c r="H392" i="20" s="1"/>
  <c r="H393" i="20" s="1"/>
  <c r="H394" i="20" s="1"/>
  <c r="H395" i="20" s="1"/>
  <c r="H396" i="20" s="1"/>
  <c r="H397" i="20" s="1"/>
  <c r="H398" i="20" s="1"/>
  <c r="H399" i="20" s="1"/>
  <c r="H400" i="20" s="1"/>
  <c r="H401" i="20" s="1"/>
  <c r="H402" i="20" s="1"/>
  <c r="H403" i="20" s="1"/>
  <c r="H404" i="20" s="1"/>
  <c r="H405" i="20" s="1"/>
  <c r="H406" i="20" s="1"/>
  <c r="H407" i="20" s="1"/>
  <c r="H408" i="20" s="1"/>
  <c r="H409" i="20" s="1"/>
  <c r="H410" i="20" s="1"/>
  <c r="H411" i="20" s="1"/>
  <c r="H412" i="20" s="1"/>
  <c r="H413" i="20" s="1"/>
  <c r="H414" i="20" s="1"/>
  <c r="H415" i="20" s="1"/>
  <c r="H416" i="20" s="1"/>
  <c r="H417" i="20" s="1"/>
  <c r="H418" i="20" s="1"/>
  <c r="H419" i="20" s="1"/>
  <c r="H420" i="20" s="1"/>
  <c r="H421" i="20" s="1"/>
  <c r="H422" i="20" s="1"/>
  <c r="H423" i="20" s="1"/>
  <c r="H424" i="20" s="1"/>
  <c r="H425" i="20" s="1"/>
  <c r="H426" i="20" s="1"/>
  <c r="H427" i="20" s="1"/>
  <c r="H428" i="20" s="1"/>
  <c r="H429" i="20" s="1"/>
  <c r="H430" i="20" s="1"/>
  <c r="H431" i="20" s="1"/>
  <c r="H432" i="20" s="1"/>
  <c r="H433" i="20" s="1"/>
  <c r="H434" i="20" s="1"/>
  <c r="H435" i="20" s="1"/>
  <c r="H436" i="20" s="1"/>
  <c r="H437" i="20" s="1"/>
  <c r="H438" i="20" s="1"/>
  <c r="H439" i="20" s="1"/>
  <c r="H440" i="20" s="1"/>
  <c r="H441" i="20" s="1"/>
  <c r="H442" i="20" s="1"/>
  <c r="H443" i="20" s="1"/>
  <c r="H444" i="20" s="1"/>
  <c r="H445" i="20" s="1"/>
  <c r="H446" i="20" s="1"/>
  <c r="H447" i="20" s="1"/>
  <c r="H448" i="20" s="1"/>
  <c r="H449" i="20" s="1"/>
  <c r="H450" i="20" s="1"/>
  <c r="H451" i="20" s="1"/>
  <c r="H452" i="20" s="1"/>
  <c r="H453" i="20" s="1"/>
  <c r="H454" i="20" s="1"/>
  <c r="H455" i="20" s="1"/>
  <c r="H456" i="20" s="1"/>
  <c r="H457" i="20" s="1"/>
  <c r="H458" i="20" s="1"/>
  <c r="H459" i="20" s="1"/>
  <c r="H460" i="20" s="1"/>
  <c r="H461" i="20" s="1"/>
  <c r="H462" i="20" s="1"/>
  <c r="H463" i="20" s="1"/>
  <c r="H464" i="20" s="1"/>
  <c r="H465" i="20" s="1"/>
  <c r="H466" i="20" s="1"/>
  <c r="H467" i="20" s="1"/>
  <c r="H468" i="20" s="1"/>
  <c r="H469" i="20" s="1"/>
  <c r="H470" i="20" s="1"/>
  <c r="H471" i="20" s="1"/>
  <c r="H472" i="20" s="1"/>
  <c r="H473" i="20" s="1"/>
  <c r="H474" i="20" s="1"/>
  <c r="H475" i="20" s="1"/>
  <c r="H476" i="20" s="1"/>
  <c r="H477" i="20" s="1"/>
  <c r="H478" i="20" s="1"/>
  <c r="H479" i="20" s="1"/>
  <c r="H480" i="20" s="1"/>
  <c r="H481" i="20" s="1"/>
  <c r="H482" i="20" s="1"/>
  <c r="H483" i="20" s="1"/>
  <c r="H484" i="20" s="1"/>
  <c r="H485" i="20" s="1"/>
  <c r="H486" i="20" s="1"/>
  <c r="H487" i="20" s="1"/>
  <c r="H488" i="20" s="1"/>
  <c r="H489" i="20" s="1"/>
  <c r="H490" i="20" s="1"/>
  <c r="H491" i="20" s="1"/>
  <c r="H492" i="20" s="1"/>
  <c r="H493" i="20" s="1"/>
  <c r="H494" i="20" s="1"/>
  <c r="H495" i="20" s="1"/>
  <c r="H496" i="20" s="1"/>
  <c r="H497" i="20" s="1"/>
  <c r="H498" i="20" s="1"/>
  <c r="H499" i="20" s="1"/>
  <c r="H500" i="20" s="1"/>
  <c r="H501" i="20" s="1"/>
  <c r="H502" i="20" s="1"/>
  <c r="H503" i="20" s="1"/>
  <c r="H504" i="20" s="1"/>
  <c r="H505" i="20" s="1"/>
  <c r="H506" i="20" s="1"/>
  <c r="H507" i="20" s="1"/>
  <c r="H508" i="20" s="1"/>
  <c r="H509" i="20" s="1"/>
  <c r="H510" i="20" s="1"/>
  <c r="H511" i="20" s="1"/>
  <c r="H512" i="20" s="1"/>
  <c r="H513" i="20" s="1"/>
  <c r="H514" i="20" s="1"/>
  <c r="H515" i="20" s="1"/>
  <c r="H516" i="20" s="1"/>
  <c r="H517" i="20" s="1"/>
  <c r="H518" i="20" s="1"/>
  <c r="H519" i="20" s="1"/>
  <c r="H520" i="20" s="1"/>
  <c r="H521" i="20" s="1"/>
  <c r="H522" i="20" s="1"/>
  <c r="H523" i="20" s="1"/>
  <c r="H524" i="20" s="1"/>
  <c r="H525" i="20" s="1"/>
  <c r="H526" i="20" s="1"/>
  <c r="H527" i="20" s="1"/>
  <c r="H528" i="20" s="1"/>
  <c r="H529" i="20" s="1"/>
  <c r="H530" i="20" s="1"/>
  <c r="H531" i="20" s="1"/>
  <c r="H532" i="20" s="1"/>
  <c r="H533" i="20" s="1"/>
  <c r="H534" i="20" s="1"/>
  <c r="H535" i="20" s="1"/>
  <c r="H536" i="20" s="1"/>
  <c r="H537" i="20" s="1"/>
  <c r="H538" i="20" s="1"/>
  <c r="H539" i="20" s="1"/>
  <c r="H540" i="20" s="1"/>
  <c r="H541" i="20" s="1"/>
  <c r="H542" i="20" s="1"/>
  <c r="H543" i="20" s="1"/>
  <c r="H544" i="20" s="1"/>
  <c r="H545" i="20" s="1"/>
  <c r="H546" i="20" s="1"/>
  <c r="H547" i="20" s="1"/>
  <c r="H548" i="20" s="1"/>
  <c r="H549" i="20" s="1"/>
  <c r="H550" i="20" s="1"/>
  <c r="H551" i="20" s="1"/>
  <c r="H552" i="20" s="1"/>
  <c r="H553" i="20" s="1"/>
  <c r="H554" i="20" s="1"/>
  <c r="H555" i="20" s="1"/>
  <c r="H556" i="20" s="1"/>
  <c r="H557" i="20" s="1"/>
  <c r="H558" i="20" s="1"/>
  <c r="H559" i="20" s="1"/>
  <c r="H560" i="20" s="1"/>
  <c r="H561" i="20" s="1"/>
  <c r="H562" i="20" s="1"/>
  <c r="H563" i="20" s="1"/>
  <c r="H564" i="20" s="1"/>
  <c r="H565" i="20" s="1"/>
  <c r="H566" i="20" s="1"/>
  <c r="H567" i="20" s="1"/>
  <c r="H568" i="20" s="1"/>
  <c r="H569" i="20" s="1"/>
  <c r="H570" i="20" s="1"/>
  <c r="H571" i="20" s="1"/>
  <c r="H572" i="20" s="1"/>
  <c r="H573" i="20" s="1"/>
  <c r="H574" i="20" s="1"/>
  <c r="H575" i="20" s="1"/>
  <c r="H576" i="20" s="1"/>
  <c r="H577" i="20" s="1"/>
  <c r="H578" i="20" s="1"/>
  <c r="H579" i="20" s="1"/>
  <c r="H580" i="20" s="1"/>
  <c r="H581" i="20" s="1"/>
  <c r="H582" i="20" s="1"/>
  <c r="H583" i="20" s="1"/>
  <c r="H584" i="20" s="1"/>
  <c r="H585" i="20" s="1"/>
  <c r="H586" i="20" s="1"/>
  <c r="H587" i="20" s="1"/>
  <c r="H588" i="20" s="1"/>
  <c r="H589" i="20" s="1"/>
  <c r="H590" i="20" s="1"/>
  <c r="H591" i="20" s="1"/>
  <c r="H592" i="20" s="1"/>
  <c r="H593" i="20" s="1"/>
  <c r="H594" i="20" s="1"/>
  <c r="H595" i="20" s="1"/>
  <c r="H596" i="20" s="1"/>
  <c r="H597" i="20" s="1"/>
  <c r="H598" i="20" s="1"/>
  <c r="H599" i="20" s="1"/>
  <c r="H600" i="20" s="1"/>
  <c r="H601" i="20" s="1"/>
  <c r="H602" i="20" s="1"/>
  <c r="H603" i="20" s="1"/>
  <c r="H604" i="20" s="1"/>
  <c r="H605" i="20" s="1"/>
  <c r="H606" i="20" s="1"/>
  <c r="H607" i="20" s="1"/>
  <c r="H608" i="20" s="1"/>
  <c r="H609" i="20" s="1"/>
  <c r="H610" i="20" s="1"/>
  <c r="H611" i="20" s="1"/>
  <c r="H612" i="20" s="1"/>
  <c r="H613" i="20" s="1"/>
  <c r="H614" i="20" s="1"/>
  <c r="H615" i="20" s="1"/>
  <c r="H616" i="20" s="1"/>
  <c r="H617" i="20" s="1"/>
  <c r="H618" i="20" s="1"/>
  <c r="H619" i="20" s="1"/>
  <c r="H620" i="20" s="1"/>
  <c r="H621" i="20" s="1"/>
  <c r="H622" i="20" s="1"/>
  <c r="H623" i="20" s="1"/>
  <c r="H624" i="20" s="1"/>
  <c r="H625" i="20" s="1"/>
  <c r="H626" i="20" s="1"/>
  <c r="H627" i="20" s="1"/>
  <c r="H628" i="20" s="1"/>
  <c r="H629" i="20" s="1"/>
  <c r="H630" i="20" s="1"/>
  <c r="H631" i="20" s="1"/>
  <c r="H632" i="20" s="1"/>
  <c r="H633" i="20" s="1"/>
  <c r="H634" i="20" s="1"/>
  <c r="H635" i="20" s="1"/>
  <c r="H636" i="20" s="1"/>
  <c r="H637" i="20" s="1"/>
  <c r="H638" i="20" s="1"/>
  <c r="H639" i="20" s="1"/>
  <c r="H640" i="20" s="1"/>
  <c r="H641" i="20" s="1"/>
  <c r="H642" i="20" s="1"/>
  <c r="H643" i="20" s="1"/>
  <c r="H644" i="20" s="1"/>
  <c r="H645" i="20" s="1"/>
  <c r="H646" i="20" s="1"/>
  <c r="H647" i="20" s="1"/>
  <c r="H648" i="20" s="1"/>
  <c r="H649" i="20" s="1"/>
  <c r="H650" i="20" s="1"/>
  <c r="H651" i="20" s="1"/>
  <c r="H652" i="20" s="1"/>
  <c r="H653" i="20" s="1"/>
  <c r="H654" i="20" s="1"/>
  <c r="H655" i="20" s="1"/>
  <c r="H656" i="20" s="1"/>
  <c r="H657" i="20" s="1"/>
  <c r="H658" i="20" s="1"/>
  <c r="H659" i="20" s="1"/>
  <c r="H660" i="20" s="1"/>
  <c r="H661" i="20" s="1"/>
  <c r="H662" i="20" s="1"/>
  <c r="H663" i="20" s="1"/>
  <c r="H664" i="20" s="1"/>
  <c r="H665" i="20" s="1"/>
  <c r="H666" i="20" s="1"/>
  <c r="H667" i="20" s="1"/>
  <c r="H668" i="20" s="1"/>
  <c r="H669" i="20" s="1"/>
  <c r="H670" i="20" s="1"/>
  <c r="H671" i="20" s="1"/>
  <c r="H672" i="20" s="1"/>
  <c r="H673" i="20" s="1"/>
  <c r="H674" i="20" s="1"/>
  <c r="H675" i="20" s="1"/>
  <c r="H676" i="20" s="1"/>
  <c r="H677" i="20" s="1"/>
  <c r="H678" i="20" s="1"/>
  <c r="H679" i="20" s="1"/>
  <c r="H680" i="20" s="1"/>
  <c r="H681" i="20" s="1"/>
  <c r="H682" i="20" s="1"/>
  <c r="H683" i="20" s="1"/>
  <c r="H684" i="20" s="1"/>
  <c r="H685" i="20" s="1"/>
  <c r="H686" i="20" s="1"/>
  <c r="H687" i="20" s="1"/>
  <c r="H688" i="20" s="1"/>
  <c r="H689" i="20" s="1"/>
  <c r="H690" i="20" s="1"/>
  <c r="H691" i="20" s="1"/>
  <c r="H692" i="20" s="1"/>
  <c r="H693" i="20" s="1"/>
  <c r="H694" i="20" s="1"/>
  <c r="H695" i="20" s="1"/>
  <c r="H696" i="20" s="1"/>
  <c r="H697" i="20" s="1"/>
  <c r="H698" i="20" s="1"/>
  <c r="H699" i="20" s="1"/>
  <c r="H700" i="20" s="1"/>
  <c r="H701" i="20" s="1"/>
  <c r="H702" i="20" s="1"/>
  <c r="H703" i="20" s="1"/>
  <c r="H704" i="20" s="1"/>
  <c r="H705" i="20" s="1"/>
  <c r="H706" i="20" s="1"/>
  <c r="H707" i="20" s="1"/>
  <c r="H708" i="20" s="1"/>
  <c r="H709" i="20" s="1"/>
  <c r="H710" i="20" s="1"/>
  <c r="H711" i="20" s="1"/>
  <c r="H712" i="20" s="1"/>
  <c r="H713" i="20" s="1"/>
  <c r="H714" i="20" s="1"/>
  <c r="H715" i="20" s="1"/>
  <c r="H716" i="20" s="1"/>
  <c r="H717" i="20" s="1"/>
  <c r="H718" i="20" s="1"/>
  <c r="H719" i="20" s="1"/>
  <c r="H720" i="20" s="1"/>
  <c r="H721" i="20" s="1"/>
  <c r="H722" i="20" s="1"/>
  <c r="H723" i="20" s="1"/>
  <c r="H724" i="20" s="1"/>
  <c r="H725" i="20" s="1"/>
  <c r="H726" i="20" s="1"/>
  <c r="H727" i="20" s="1"/>
  <c r="H728" i="20" s="1"/>
  <c r="H729" i="20" s="1"/>
  <c r="H730" i="20" s="1"/>
  <c r="H731" i="20" s="1"/>
  <c r="H732" i="20" s="1"/>
  <c r="H733" i="20" s="1"/>
  <c r="H734" i="20" s="1"/>
  <c r="H735" i="20" s="1"/>
  <c r="H736" i="20" s="1"/>
  <c r="H737" i="20" s="1"/>
  <c r="H738" i="20" s="1"/>
  <c r="H739" i="20" s="1"/>
  <c r="H740" i="20" s="1"/>
  <c r="H741" i="20" s="1"/>
  <c r="H742" i="20" s="1"/>
  <c r="H743" i="20" s="1"/>
  <c r="H744" i="20" s="1"/>
  <c r="H745" i="20" s="1"/>
  <c r="H746" i="20" s="1"/>
  <c r="H747" i="20" s="1"/>
  <c r="H748" i="20" s="1"/>
  <c r="H749" i="20" s="1"/>
  <c r="H750" i="20" s="1"/>
  <c r="H751" i="20" s="1"/>
  <c r="H752" i="20" s="1"/>
  <c r="H753" i="20" s="1"/>
  <c r="H754" i="20" s="1"/>
  <c r="H755" i="20" s="1"/>
  <c r="H756" i="20" s="1"/>
  <c r="H757" i="20" s="1"/>
  <c r="H758" i="20" s="1"/>
  <c r="H759" i="20" s="1"/>
  <c r="H760" i="20" s="1"/>
  <c r="H761" i="20" s="1"/>
  <c r="H762" i="20" s="1"/>
  <c r="H763" i="20" s="1"/>
  <c r="H764" i="20" s="1"/>
  <c r="H765" i="20" s="1"/>
  <c r="H766" i="20" s="1"/>
  <c r="H767" i="20" s="1"/>
  <c r="H768" i="20" s="1"/>
  <c r="H769" i="20" s="1"/>
  <c r="H770" i="20" s="1"/>
  <c r="H771" i="20" s="1"/>
  <c r="H772" i="20" s="1"/>
  <c r="H773" i="20" s="1"/>
  <c r="H774" i="20" s="1"/>
  <c r="H775" i="20" s="1"/>
  <c r="H776" i="20" s="1"/>
  <c r="H777" i="20" s="1"/>
  <c r="H778" i="20" s="1"/>
  <c r="H779" i="20" s="1"/>
  <c r="H780" i="20" s="1"/>
  <c r="H781" i="20" s="1"/>
  <c r="H782" i="20" s="1"/>
  <c r="H783" i="20" s="1"/>
  <c r="H784" i="20" s="1"/>
  <c r="H785" i="20" s="1"/>
  <c r="H786" i="20" s="1"/>
  <c r="H787" i="20" s="1"/>
  <c r="H788" i="20" s="1"/>
  <c r="H789" i="20" s="1"/>
  <c r="H790" i="20" s="1"/>
  <c r="H791" i="20" s="1"/>
  <c r="H792" i="20" s="1"/>
  <c r="H793" i="20" s="1"/>
  <c r="H794" i="20" s="1"/>
  <c r="H795" i="20" s="1"/>
  <c r="H796" i="20" s="1"/>
  <c r="H797" i="20" s="1"/>
  <c r="H798" i="20" s="1"/>
  <c r="H799" i="20" s="1"/>
  <c r="H800" i="20" s="1"/>
  <c r="H801" i="20" s="1"/>
  <c r="H802" i="20" s="1"/>
  <c r="H803" i="20" s="1"/>
  <c r="H804" i="20" s="1"/>
  <c r="H805" i="20" s="1"/>
  <c r="H806" i="20" s="1"/>
  <c r="H807" i="20" s="1"/>
  <c r="H808" i="20" s="1"/>
  <c r="H809" i="20" s="1"/>
  <c r="H810" i="20" s="1"/>
  <c r="H811" i="20" s="1"/>
  <c r="H812" i="20" s="1"/>
  <c r="H813" i="20" s="1"/>
  <c r="H814" i="20" s="1"/>
  <c r="H815" i="20" s="1"/>
  <c r="H816" i="20" s="1"/>
  <c r="H817" i="20" s="1"/>
  <c r="H818" i="20" s="1"/>
  <c r="H819" i="20" s="1"/>
  <c r="H820" i="20" s="1"/>
  <c r="H821" i="20" s="1"/>
  <c r="H822" i="20" s="1"/>
  <c r="H823" i="20" s="1"/>
  <c r="H824" i="20" s="1"/>
  <c r="H825" i="20" s="1"/>
  <c r="H826" i="20" s="1"/>
  <c r="H827" i="20" s="1"/>
  <c r="H828" i="20" s="1"/>
  <c r="H829" i="20" s="1"/>
  <c r="H830" i="20" s="1"/>
  <c r="H831" i="20" s="1"/>
  <c r="H832" i="20" s="1"/>
  <c r="H833" i="20" s="1"/>
  <c r="H834" i="20" s="1"/>
  <c r="H835" i="20" s="1"/>
  <c r="H836" i="20" s="1"/>
  <c r="H837" i="20" s="1"/>
  <c r="H838" i="20" s="1"/>
  <c r="H839" i="20" s="1"/>
  <c r="H840" i="20" s="1"/>
  <c r="H841" i="20" s="1"/>
  <c r="H842" i="20" s="1"/>
  <c r="H843" i="20" s="1"/>
  <c r="H844" i="20" s="1"/>
  <c r="H845" i="20" s="1"/>
  <c r="H846" i="20" s="1"/>
  <c r="H847" i="20" s="1"/>
  <c r="H848" i="20" s="1"/>
  <c r="H849" i="20" s="1"/>
  <c r="H850" i="20" s="1"/>
  <c r="H851" i="20" s="1"/>
  <c r="H852" i="20" s="1"/>
  <c r="H853" i="20" s="1"/>
  <c r="H854" i="20" s="1"/>
  <c r="H855" i="20" s="1"/>
  <c r="H856" i="20" s="1"/>
  <c r="H857" i="20" s="1"/>
  <c r="H858" i="20" s="1"/>
  <c r="H859" i="20" s="1"/>
  <c r="H860" i="20" s="1"/>
  <c r="H861" i="20" s="1"/>
  <c r="H862" i="20" s="1"/>
  <c r="H863" i="20" s="1"/>
  <c r="H864" i="20" s="1"/>
  <c r="H865" i="20" s="1"/>
  <c r="H866" i="20" s="1"/>
  <c r="H867" i="20" s="1"/>
  <c r="H868" i="20" s="1"/>
  <c r="H869" i="20" s="1"/>
  <c r="H870" i="20" s="1"/>
  <c r="H871" i="20" s="1"/>
  <c r="H872" i="20" s="1"/>
  <c r="H873" i="20" s="1"/>
  <c r="H874" i="20" s="1"/>
  <c r="H875" i="20" s="1"/>
  <c r="H876" i="20" s="1"/>
  <c r="H877" i="20" s="1"/>
  <c r="H878" i="20" s="1"/>
  <c r="H879" i="20" s="1"/>
  <c r="H880" i="20" s="1"/>
  <c r="H881" i="20" s="1"/>
  <c r="H882" i="20" s="1"/>
  <c r="H883" i="20" s="1"/>
  <c r="H884" i="20" s="1"/>
  <c r="H885" i="20" s="1"/>
  <c r="H886" i="20" s="1"/>
  <c r="H887" i="20" s="1"/>
  <c r="H888" i="20" s="1"/>
  <c r="H889" i="20" s="1"/>
  <c r="H890" i="20" s="1"/>
  <c r="H891" i="20" s="1"/>
  <c r="H892" i="20" s="1"/>
  <c r="H893" i="20" s="1"/>
  <c r="H894" i="20" s="1"/>
  <c r="H895" i="20" s="1"/>
  <c r="H896" i="20" s="1"/>
  <c r="H897" i="20" s="1"/>
  <c r="H898" i="20" s="1"/>
  <c r="H899" i="20" s="1"/>
  <c r="H900" i="20" s="1"/>
  <c r="H901" i="20" s="1"/>
  <c r="H902" i="20" s="1"/>
  <c r="H903" i="20" s="1"/>
  <c r="H904" i="20" s="1"/>
  <c r="H905" i="20" s="1"/>
  <c r="H906" i="20" s="1"/>
  <c r="H907" i="20" s="1"/>
  <c r="H908" i="20" s="1"/>
  <c r="H909" i="20" s="1"/>
  <c r="H910" i="20" s="1"/>
  <c r="H911" i="20" s="1"/>
  <c r="H912" i="20" s="1"/>
  <c r="H913" i="20" s="1"/>
  <c r="H914" i="20" s="1"/>
  <c r="H915" i="20" s="1"/>
  <c r="H916" i="20" s="1"/>
  <c r="H917" i="20" s="1"/>
  <c r="H918" i="20" s="1"/>
  <c r="H919" i="20" s="1"/>
  <c r="H920" i="20" s="1"/>
  <c r="H921" i="20" s="1"/>
  <c r="H922" i="20" s="1"/>
  <c r="H923" i="20" s="1"/>
  <c r="H924" i="20" s="1"/>
  <c r="H925" i="20" s="1"/>
  <c r="H926" i="20" s="1"/>
  <c r="H927" i="20" s="1"/>
  <c r="H928" i="20" s="1"/>
  <c r="H929" i="20" s="1"/>
  <c r="H930" i="20" s="1"/>
  <c r="H931" i="20" s="1"/>
  <c r="H932" i="20" s="1"/>
  <c r="H933" i="20" s="1"/>
  <c r="H934" i="20" s="1"/>
  <c r="H935" i="20" s="1"/>
  <c r="H936" i="20" s="1"/>
  <c r="H937" i="20" s="1"/>
  <c r="H938" i="20" s="1"/>
  <c r="H939" i="20" s="1"/>
  <c r="H940" i="20" s="1"/>
  <c r="H941" i="20" s="1"/>
  <c r="H942" i="20" s="1"/>
  <c r="H943" i="20" s="1"/>
  <c r="H944" i="20" s="1"/>
  <c r="H945" i="20" s="1"/>
  <c r="H946" i="20" s="1"/>
  <c r="H947" i="20" s="1"/>
  <c r="H948" i="20" s="1"/>
  <c r="H949" i="20" s="1"/>
  <c r="H950" i="20" s="1"/>
  <c r="H951" i="20" s="1"/>
  <c r="H952" i="20" s="1"/>
  <c r="H953" i="20" s="1"/>
  <c r="H954" i="20" s="1"/>
  <c r="H955" i="20" s="1"/>
  <c r="H956" i="20" s="1"/>
  <c r="H957" i="20" s="1"/>
  <c r="H958" i="20" s="1"/>
  <c r="H959" i="20" s="1"/>
  <c r="H960" i="20" s="1"/>
  <c r="H961" i="20" s="1"/>
  <c r="H962" i="20" s="1"/>
  <c r="H963" i="20" s="1"/>
  <c r="H964" i="20" s="1"/>
  <c r="H965" i="20" s="1"/>
  <c r="H966" i="20" s="1"/>
  <c r="H967" i="20" s="1"/>
  <c r="H968" i="20" s="1"/>
  <c r="H969" i="20" s="1"/>
  <c r="H970" i="20" s="1"/>
  <c r="H971" i="20" s="1"/>
  <c r="H972" i="20" s="1"/>
  <c r="H973" i="20" s="1"/>
  <c r="H974" i="20" s="1"/>
  <c r="H975" i="20" s="1"/>
  <c r="H976" i="20" s="1"/>
  <c r="H977" i="20" s="1"/>
  <c r="H978" i="20" s="1"/>
  <c r="H979" i="20" s="1"/>
  <c r="H980" i="20" s="1"/>
  <c r="H981" i="20" s="1"/>
  <c r="H982" i="20" s="1"/>
  <c r="H983" i="20" s="1"/>
  <c r="H984" i="20" s="1"/>
  <c r="H985" i="20" s="1"/>
  <c r="H986" i="20" s="1"/>
  <c r="H987" i="20" s="1"/>
  <c r="H988" i="20" s="1"/>
  <c r="H989" i="20" s="1"/>
  <c r="H990" i="20" s="1"/>
  <c r="H991" i="20" s="1"/>
  <c r="H992" i="20" s="1"/>
  <c r="H993" i="20" s="1"/>
  <c r="H994" i="20" s="1"/>
  <c r="H995" i="20" s="1"/>
  <c r="H996" i="20" s="1"/>
  <c r="H997" i="20" s="1"/>
  <c r="H998" i="20" s="1"/>
  <c r="H999" i="20" s="1"/>
  <c r="H1000" i="20" s="1"/>
  <c r="B5" i="20"/>
  <c r="F3" i="20"/>
  <c r="H3" i="20" s="1"/>
  <c r="C2" i="20" s="1"/>
  <c r="D3" i="20"/>
  <c r="B1" i="20"/>
  <c r="H5" i="19"/>
  <c r="H3" i="19" s="1"/>
  <c r="C2" i="19" s="1"/>
  <c r="B5" i="19"/>
  <c r="F3" i="19"/>
  <c r="D3" i="19"/>
  <c r="B1" i="19"/>
  <c r="H6" i="18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H91" i="18" s="1"/>
  <c r="H92" i="18" s="1"/>
  <c r="H93" i="18" s="1"/>
  <c r="H94" i="18" s="1"/>
  <c r="H95" i="18" s="1"/>
  <c r="H96" i="18" s="1"/>
  <c r="H97" i="18" s="1"/>
  <c r="H98" i="18" s="1"/>
  <c r="H99" i="18" s="1"/>
  <c r="H100" i="18" s="1"/>
  <c r="H101" i="18" s="1"/>
  <c r="H102" i="18" s="1"/>
  <c r="H103" i="18" s="1"/>
  <c r="H104" i="18" s="1"/>
  <c r="H105" i="18" s="1"/>
  <c r="H106" i="18" s="1"/>
  <c r="H107" i="18" s="1"/>
  <c r="H108" i="18" s="1"/>
  <c r="H109" i="18" s="1"/>
  <c r="H110" i="18" s="1"/>
  <c r="H111" i="18" s="1"/>
  <c r="H112" i="18" s="1"/>
  <c r="H113" i="18" s="1"/>
  <c r="H114" i="18" s="1"/>
  <c r="H115" i="18" s="1"/>
  <c r="H116" i="18" s="1"/>
  <c r="H117" i="18" s="1"/>
  <c r="H118" i="18" s="1"/>
  <c r="H119" i="18" s="1"/>
  <c r="H120" i="18" s="1"/>
  <c r="H121" i="18" s="1"/>
  <c r="H122" i="18" s="1"/>
  <c r="H123" i="18" s="1"/>
  <c r="H124" i="18" s="1"/>
  <c r="H125" i="18" s="1"/>
  <c r="H126" i="18" s="1"/>
  <c r="H127" i="18" s="1"/>
  <c r="H128" i="18" s="1"/>
  <c r="H129" i="18" s="1"/>
  <c r="H130" i="18" s="1"/>
  <c r="H131" i="18" s="1"/>
  <c r="H132" i="18" s="1"/>
  <c r="H133" i="18" s="1"/>
  <c r="H134" i="18" s="1"/>
  <c r="H135" i="18" s="1"/>
  <c r="H136" i="18" s="1"/>
  <c r="H137" i="18" s="1"/>
  <c r="H138" i="18" s="1"/>
  <c r="H139" i="18" s="1"/>
  <c r="H140" i="18" s="1"/>
  <c r="H141" i="18" s="1"/>
  <c r="H142" i="18" s="1"/>
  <c r="H143" i="18" s="1"/>
  <c r="H144" i="18" s="1"/>
  <c r="H145" i="18" s="1"/>
  <c r="H146" i="18" s="1"/>
  <c r="H147" i="18" s="1"/>
  <c r="H148" i="18" s="1"/>
  <c r="H149" i="18" s="1"/>
  <c r="H150" i="18" s="1"/>
  <c r="H151" i="18" s="1"/>
  <c r="H152" i="18" s="1"/>
  <c r="H153" i="18" s="1"/>
  <c r="H154" i="18" s="1"/>
  <c r="H155" i="18" s="1"/>
  <c r="H156" i="18" s="1"/>
  <c r="H157" i="18" s="1"/>
  <c r="H158" i="18" s="1"/>
  <c r="H159" i="18" s="1"/>
  <c r="H160" i="18" s="1"/>
  <c r="H161" i="18" s="1"/>
  <c r="H162" i="18" s="1"/>
  <c r="H163" i="18" s="1"/>
  <c r="H164" i="18" s="1"/>
  <c r="H165" i="18" s="1"/>
  <c r="H166" i="18" s="1"/>
  <c r="H167" i="18" s="1"/>
  <c r="H168" i="18" s="1"/>
  <c r="H169" i="18" s="1"/>
  <c r="H170" i="18" s="1"/>
  <c r="H171" i="18" s="1"/>
  <c r="H172" i="18" s="1"/>
  <c r="H173" i="18" s="1"/>
  <c r="H174" i="18" s="1"/>
  <c r="H175" i="18" s="1"/>
  <c r="H176" i="18" s="1"/>
  <c r="H177" i="18" s="1"/>
  <c r="H178" i="18" s="1"/>
  <c r="H179" i="18" s="1"/>
  <c r="H180" i="18" s="1"/>
  <c r="H181" i="18" s="1"/>
  <c r="H182" i="18" s="1"/>
  <c r="H183" i="18" s="1"/>
  <c r="H184" i="18" s="1"/>
  <c r="H185" i="18" s="1"/>
  <c r="H186" i="18" s="1"/>
  <c r="H187" i="18" s="1"/>
  <c r="H188" i="18" s="1"/>
  <c r="H189" i="18" s="1"/>
  <c r="H190" i="18" s="1"/>
  <c r="H191" i="18" s="1"/>
  <c r="H192" i="18" s="1"/>
  <c r="H193" i="18" s="1"/>
  <c r="H194" i="18" s="1"/>
  <c r="H195" i="18" s="1"/>
  <c r="H196" i="18" s="1"/>
  <c r="H197" i="18" s="1"/>
  <c r="H198" i="18" s="1"/>
  <c r="H199" i="18" s="1"/>
  <c r="H200" i="18" s="1"/>
  <c r="H201" i="18" s="1"/>
  <c r="H202" i="18" s="1"/>
  <c r="H203" i="18" s="1"/>
  <c r="H204" i="18" s="1"/>
  <c r="H205" i="18" s="1"/>
  <c r="H206" i="18" s="1"/>
  <c r="H207" i="18" s="1"/>
  <c r="H208" i="18" s="1"/>
  <c r="H209" i="18" s="1"/>
  <c r="H210" i="18" s="1"/>
  <c r="H211" i="18" s="1"/>
  <c r="H212" i="18" s="1"/>
  <c r="H213" i="18" s="1"/>
  <c r="H214" i="18" s="1"/>
  <c r="H215" i="18" s="1"/>
  <c r="H216" i="18" s="1"/>
  <c r="H217" i="18" s="1"/>
  <c r="H218" i="18" s="1"/>
  <c r="H219" i="18" s="1"/>
  <c r="H220" i="18" s="1"/>
  <c r="H221" i="18" s="1"/>
  <c r="H222" i="18" s="1"/>
  <c r="H223" i="18" s="1"/>
  <c r="H224" i="18" s="1"/>
  <c r="H225" i="18" s="1"/>
  <c r="H226" i="18" s="1"/>
  <c r="H227" i="18" s="1"/>
  <c r="H228" i="18" s="1"/>
  <c r="H229" i="18" s="1"/>
  <c r="H230" i="18" s="1"/>
  <c r="H231" i="18" s="1"/>
  <c r="H232" i="18" s="1"/>
  <c r="H233" i="18" s="1"/>
  <c r="H234" i="18" s="1"/>
  <c r="H235" i="18" s="1"/>
  <c r="H236" i="18" s="1"/>
  <c r="H237" i="18" s="1"/>
  <c r="H238" i="18" s="1"/>
  <c r="H239" i="18" s="1"/>
  <c r="H240" i="18" s="1"/>
  <c r="H241" i="18" s="1"/>
  <c r="H242" i="18" s="1"/>
  <c r="H243" i="18" s="1"/>
  <c r="H244" i="18" s="1"/>
  <c r="H245" i="18" s="1"/>
  <c r="H246" i="18" s="1"/>
  <c r="H247" i="18" s="1"/>
  <c r="H248" i="18" s="1"/>
  <c r="H249" i="18" s="1"/>
  <c r="H250" i="18" s="1"/>
  <c r="H251" i="18" s="1"/>
  <c r="H252" i="18" s="1"/>
  <c r="H253" i="18" s="1"/>
  <c r="H254" i="18" s="1"/>
  <c r="H255" i="18" s="1"/>
  <c r="H256" i="18" s="1"/>
  <c r="H257" i="18" s="1"/>
  <c r="H258" i="18" s="1"/>
  <c r="H259" i="18" s="1"/>
  <c r="H260" i="18" s="1"/>
  <c r="H261" i="18" s="1"/>
  <c r="H262" i="18" s="1"/>
  <c r="H263" i="18" s="1"/>
  <c r="H264" i="18" s="1"/>
  <c r="H265" i="18" s="1"/>
  <c r="H266" i="18" s="1"/>
  <c r="H267" i="18" s="1"/>
  <c r="H268" i="18" s="1"/>
  <c r="H269" i="18" s="1"/>
  <c r="H270" i="18" s="1"/>
  <c r="H271" i="18" s="1"/>
  <c r="H272" i="18" s="1"/>
  <c r="H273" i="18" s="1"/>
  <c r="H274" i="18" s="1"/>
  <c r="H275" i="18" s="1"/>
  <c r="H276" i="18" s="1"/>
  <c r="H277" i="18" s="1"/>
  <c r="H278" i="18" s="1"/>
  <c r="H279" i="18" s="1"/>
  <c r="H280" i="18" s="1"/>
  <c r="H281" i="18" s="1"/>
  <c r="H282" i="18" s="1"/>
  <c r="H283" i="18" s="1"/>
  <c r="H284" i="18" s="1"/>
  <c r="H285" i="18" s="1"/>
  <c r="H286" i="18" s="1"/>
  <c r="H287" i="18" s="1"/>
  <c r="H288" i="18" s="1"/>
  <c r="H289" i="18" s="1"/>
  <c r="H290" i="18" s="1"/>
  <c r="H291" i="18" s="1"/>
  <c r="H292" i="18" s="1"/>
  <c r="H293" i="18" s="1"/>
  <c r="H294" i="18" s="1"/>
  <c r="H295" i="18" s="1"/>
  <c r="H296" i="18" s="1"/>
  <c r="H297" i="18" s="1"/>
  <c r="H298" i="18" s="1"/>
  <c r="H299" i="18" s="1"/>
  <c r="H300" i="18" s="1"/>
  <c r="H301" i="18" s="1"/>
  <c r="H302" i="18" s="1"/>
  <c r="H303" i="18" s="1"/>
  <c r="H304" i="18" s="1"/>
  <c r="H305" i="18" s="1"/>
  <c r="H306" i="18" s="1"/>
  <c r="H307" i="18" s="1"/>
  <c r="H308" i="18" s="1"/>
  <c r="H309" i="18" s="1"/>
  <c r="H310" i="18" s="1"/>
  <c r="H311" i="18" s="1"/>
  <c r="H312" i="18" s="1"/>
  <c r="H313" i="18" s="1"/>
  <c r="H314" i="18" s="1"/>
  <c r="H315" i="18" s="1"/>
  <c r="H316" i="18" s="1"/>
  <c r="H317" i="18" s="1"/>
  <c r="H318" i="18" s="1"/>
  <c r="H319" i="18" s="1"/>
  <c r="H320" i="18" s="1"/>
  <c r="H321" i="18" s="1"/>
  <c r="H322" i="18" s="1"/>
  <c r="H323" i="18" s="1"/>
  <c r="H324" i="18" s="1"/>
  <c r="H325" i="18" s="1"/>
  <c r="H326" i="18" s="1"/>
  <c r="H327" i="18" s="1"/>
  <c r="H328" i="18" s="1"/>
  <c r="H329" i="18" s="1"/>
  <c r="H330" i="18" s="1"/>
  <c r="H331" i="18" s="1"/>
  <c r="H332" i="18" s="1"/>
  <c r="H333" i="18" s="1"/>
  <c r="H334" i="18" s="1"/>
  <c r="H335" i="18" s="1"/>
  <c r="H336" i="18" s="1"/>
  <c r="H337" i="18" s="1"/>
  <c r="H338" i="18" s="1"/>
  <c r="H339" i="18" s="1"/>
  <c r="H340" i="18" s="1"/>
  <c r="H341" i="18" s="1"/>
  <c r="H342" i="18" s="1"/>
  <c r="H343" i="18" s="1"/>
  <c r="H344" i="18" s="1"/>
  <c r="H345" i="18" s="1"/>
  <c r="H346" i="18" s="1"/>
  <c r="H347" i="18" s="1"/>
  <c r="H348" i="18" s="1"/>
  <c r="H349" i="18" s="1"/>
  <c r="H350" i="18" s="1"/>
  <c r="H351" i="18" s="1"/>
  <c r="H352" i="18" s="1"/>
  <c r="H353" i="18" s="1"/>
  <c r="H354" i="18" s="1"/>
  <c r="H355" i="18" s="1"/>
  <c r="H356" i="18" s="1"/>
  <c r="H357" i="18" s="1"/>
  <c r="H358" i="18" s="1"/>
  <c r="H359" i="18" s="1"/>
  <c r="H360" i="18" s="1"/>
  <c r="H361" i="18" s="1"/>
  <c r="H362" i="18" s="1"/>
  <c r="H363" i="18" s="1"/>
  <c r="H364" i="18" s="1"/>
  <c r="H365" i="18" s="1"/>
  <c r="H366" i="18" s="1"/>
  <c r="H367" i="18" s="1"/>
  <c r="H368" i="18" s="1"/>
  <c r="H369" i="18" s="1"/>
  <c r="H370" i="18" s="1"/>
  <c r="H371" i="18" s="1"/>
  <c r="H372" i="18" s="1"/>
  <c r="H373" i="18" s="1"/>
  <c r="H374" i="18" s="1"/>
  <c r="H375" i="18" s="1"/>
  <c r="H376" i="18" s="1"/>
  <c r="H377" i="18" s="1"/>
  <c r="H378" i="18" s="1"/>
  <c r="H379" i="18" s="1"/>
  <c r="H380" i="18" s="1"/>
  <c r="H381" i="18" s="1"/>
  <c r="H382" i="18" s="1"/>
  <c r="H383" i="18" s="1"/>
  <c r="H384" i="18" s="1"/>
  <c r="H385" i="18" s="1"/>
  <c r="H386" i="18" s="1"/>
  <c r="H387" i="18" s="1"/>
  <c r="H388" i="18" s="1"/>
  <c r="H389" i="18" s="1"/>
  <c r="H390" i="18" s="1"/>
  <c r="H391" i="18" s="1"/>
  <c r="H392" i="18" s="1"/>
  <c r="H393" i="18" s="1"/>
  <c r="H394" i="18" s="1"/>
  <c r="H395" i="18" s="1"/>
  <c r="H396" i="18" s="1"/>
  <c r="H397" i="18" s="1"/>
  <c r="H398" i="18" s="1"/>
  <c r="H399" i="18" s="1"/>
  <c r="H400" i="18" s="1"/>
  <c r="H401" i="18" s="1"/>
  <c r="H402" i="18" s="1"/>
  <c r="H403" i="18" s="1"/>
  <c r="H404" i="18" s="1"/>
  <c r="H405" i="18" s="1"/>
  <c r="H406" i="18" s="1"/>
  <c r="H407" i="18" s="1"/>
  <c r="H408" i="18" s="1"/>
  <c r="H409" i="18" s="1"/>
  <c r="H410" i="18" s="1"/>
  <c r="H411" i="18" s="1"/>
  <c r="H412" i="18" s="1"/>
  <c r="H413" i="18" s="1"/>
  <c r="H414" i="18" s="1"/>
  <c r="H415" i="18" s="1"/>
  <c r="H416" i="18" s="1"/>
  <c r="H417" i="18" s="1"/>
  <c r="H418" i="18" s="1"/>
  <c r="H419" i="18" s="1"/>
  <c r="H420" i="18" s="1"/>
  <c r="H421" i="18" s="1"/>
  <c r="H422" i="18" s="1"/>
  <c r="H423" i="18" s="1"/>
  <c r="H424" i="18" s="1"/>
  <c r="H425" i="18" s="1"/>
  <c r="H426" i="18" s="1"/>
  <c r="H427" i="18" s="1"/>
  <c r="H428" i="18" s="1"/>
  <c r="H429" i="18" s="1"/>
  <c r="H430" i="18" s="1"/>
  <c r="H431" i="18" s="1"/>
  <c r="H432" i="18" s="1"/>
  <c r="H433" i="18" s="1"/>
  <c r="H434" i="18" s="1"/>
  <c r="H435" i="18" s="1"/>
  <c r="H436" i="18" s="1"/>
  <c r="H437" i="18" s="1"/>
  <c r="H438" i="18" s="1"/>
  <c r="H439" i="18" s="1"/>
  <c r="H440" i="18" s="1"/>
  <c r="H441" i="18" s="1"/>
  <c r="H442" i="18" s="1"/>
  <c r="H443" i="18" s="1"/>
  <c r="H444" i="18" s="1"/>
  <c r="H445" i="18" s="1"/>
  <c r="H446" i="18" s="1"/>
  <c r="H447" i="18" s="1"/>
  <c r="H448" i="18" s="1"/>
  <c r="H449" i="18" s="1"/>
  <c r="H450" i="18" s="1"/>
  <c r="H451" i="18" s="1"/>
  <c r="H452" i="18" s="1"/>
  <c r="H453" i="18" s="1"/>
  <c r="H454" i="18" s="1"/>
  <c r="H455" i="18" s="1"/>
  <c r="H456" i="18" s="1"/>
  <c r="H457" i="18" s="1"/>
  <c r="H458" i="18" s="1"/>
  <c r="H459" i="18" s="1"/>
  <c r="H460" i="18" s="1"/>
  <c r="H461" i="18" s="1"/>
  <c r="H462" i="18" s="1"/>
  <c r="H463" i="18" s="1"/>
  <c r="H464" i="18" s="1"/>
  <c r="H465" i="18" s="1"/>
  <c r="H466" i="18" s="1"/>
  <c r="H467" i="18" s="1"/>
  <c r="H468" i="18" s="1"/>
  <c r="H469" i="18" s="1"/>
  <c r="H470" i="18" s="1"/>
  <c r="H471" i="18" s="1"/>
  <c r="H472" i="18" s="1"/>
  <c r="H473" i="18" s="1"/>
  <c r="H474" i="18" s="1"/>
  <c r="H475" i="18" s="1"/>
  <c r="H476" i="18" s="1"/>
  <c r="H477" i="18" s="1"/>
  <c r="H478" i="18" s="1"/>
  <c r="H479" i="18" s="1"/>
  <c r="H480" i="18" s="1"/>
  <c r="H481" i="18" s="1"/>
  <c r="H482" i="18" s="1"/>
  <c r="H483" i="18" s="1"/>
  <c r="H484" i="18" s="1"/>
  <c r="H485" i="18" s="1"/>
  <c r="H486" i="18" s="1"/>
  <c r="H487" i="18" s="1"/>
  <c r="H488" i="18" s="1"/>
  <c r="H489" i="18" s="1"/>
  <c r="H490" i="18" s="1"/>
  <c r="H491" i="18" s="1"/>
  <c r="H492" i="18" s="1"/>
  <c r="H493" i="18" s="1"/>
  <c r="H494" i="18" s="1"/>
  <c r="H495" i="18" s="1"/>
  <c r="H496" i="18" s="1"/>
  <c r="H497" i="18" s="1"/>
  <c r="H498" i="18" s="1"/>
  <c r="H499" i="18" s="1"/>
  <c r="H500" i="18" s="1"/>
  <c r="H501" i="18" s="1"/>
  <c r="H502" i="18" s="1"/>
  <c r="H503" i="18" s="1"/>
  <c r="H504" i="18" s="1"/>
  <c r="H505" i="18" s="1"/>
  <c r="H506" i="18" s="1"/>
  <c r="H507" i="18" s="1"/>
  <c r="H508" i="18" s="1"/>
  <c r="H509" i="18" s="1"/>
  <c r="H510" i="18" s="1"/>
  <c r="H511" i="18" s="1"/>
  <c r="H512" i="18" s="1"/>
  <c r="H513" i="18" s="1"/>
  <c r="H514" i="18" s="1"/>
  <c r="H515" i="18" s="1"/>
  <c r="H516" i="18" s="1"/>
  <c r="H517" i="18" s="1"/>
  <c r="H518" i="18" s="1"/>
  <c r="H519" i="18" s="1"/>
  <c r="H520" i="18" s="1"/>
  <c r="H521" i="18" s="1"/>
  <c r="H522" i="18" s="1"/>
  <c r="H523" i="18" s="1"/>
  <c r="H524" i="18" s="1"/>
  <c r="H525" i="18" s="1"/>
  <c r="H526" i="18" s="1"/>
  <c r="H527" i="18" s="1"/>
  <c r="H528" i="18" s="1"/>
  <c r="H529" i="18" s="1"/>
  <c r="H530" i="18" s="1"/>
  <c r="H531" i="18" s="1"/>
  <c r="H532" i="18" s="1"/>
  <c r="H533" i="18" s="1"/>
  <c r="H534" i="18" s="1"/>
  <c r="H535" i="18" s="1"/>
  <c r="H536" i="18" s="1"/>
  <c r="H537" i="18" s="1"/>
  <c r="H538" i="18" s="1"/>
  <c r="H539" i="18" s="1"/>
  <c r="H540" i="18" s="1"/>
  <c r="H541" i="18" s="1"/>
  <c r="H542" i="18" s="1"/>
  <c r="H543" i="18" s="1"/>
  <c r="H544" i="18" s="1"/>
  <c r="H545" i="18" s="1"/>
  <c r="H546" i="18" s="1"/>
  <c r="H547" i="18" s="1"/>
  <c r="H548" i="18" s="1"/>
  <c r="H549" i="18" s="1"/>
  <c r="H550" i="18" s="1"/>
  <c r="H551" i="18" s="1"/>
  <c r="H552" i="18" s="1"/>
  <c r="H553" i="18" s="1"/>
  <c r="H554" i="18" s="1"/>
  <c r="H555" i="18" s="1"/>
  <c r="H556" i="18" s="1"/>
  <c r="H557" i="18" s="1"/>
  <c r="H558" i="18" s="1"/>
  <c r="H559" i="18" s="1"/>
  <c r="H560" i="18" s="1"/>
  <c r="H561" i="18" s="1"/>
  <c r="H562" i="18" s="1"/>
  <c r="H563" i="18" s="1"/>
  <c r="H564" i="18" s="1"/>
  <c r="H565" i="18" s="1"/>
  <c r="H566" i="18" s="1"/>
  <c r="H567" i="18" s="1"/>
  <c r="H568" i="18" s="1"/>
  <c r="H569" i="18" s="1"/>
  <c r="H570" i="18" s="1"/>
  <c r="H571" i="18" s="1"/>
  <c r="H572" i="18" s="1"/>
  <c r="H573" i="18" s="1"/>
  <c r="H574" i="18" s="1"/>
  <c r="H575" i="18" s="1"/>
  <c r="H576" i="18" s="1"/>
  <c r="H577" i="18" s="1"/>
  <c r="H578" i="18" s="1"/>
  <c r="H579" i="18" s="1"/>
  <c r="H580" i="18" s="1"/>
  <c r="H581" i="18" s="1"/>
  <c r="H582" i="18" s="1"/>
  <c r="H583" i="18" s="1"/>
  <c r="H584" i="18" s="1"/>
  <c r="H585" i="18" s="1"/>
  <c r="H586" i="18" s="1"/>
  <c r="H587" i="18" s="1"/>
  <c r="H588" i="18" s="1"/>
  <c r="H589" i="18" s="1"/>
  <c r="H590" i="18" s="1"/>
  <c r="H591" i="18" s="1"/>
  <c r="H592" i="18" s="1"/>
  <c r="H593" i="18" s="1"/>
  <c r="H594" i="18" s="1"/>
  <c r="H595" i="18" s="1"/>
  <c r="H596" i="18" s="1"/>
  <c r="H597" i="18" s="1"/>
  <c r="H598" i="18" s="1"/>
  <c r="H599" i="18" s="1"/>
  <c r="H600" i="18" s="1"/>
  <c r="H601" i="18" s="1"/>
  <c r="H602" i="18" s="1"/>
  <c r="H603" i="18" s="1"/>
  <c r="H604" i="18" s="1"/>
  <c r="H605" i="18" s="1"/>
  <c r="H606" i="18" s="1"/>
  <c r="H607" i="18" s="1"/>
  <c r="H608" i="18" s="1"/>
  <c r="H609" i="18" s="1"/>
  <c r="H610" i="18" s="1"/>
  <c r="H611" i="18" s="1"/>
  <c r="H612" i="18" s="1"/>
  <c r="H613" i="18" s="1"/>
  <c r="H614" i="18" s="1"/>
  <c r="H615" i="18" s="1"/>
  <c r="H616" i="18" s="1"/>
  <c r="H617" i="18" s="1"/>
  <c r="H618" i="18" s="1"/>
  <c r="H619" i="18" s="1"/>
  <c r="H620" i="18" s="1"/>
  <c r="H621" i="18" s="1"/>
  <c r="H622" i="18" s="1"/>
  <c r="H623" i="18" s="1"/>
  <c r="H624" i="18" s="1"/>
  <c r="H625" i="18" s="1"/>
  <c r="H626" i="18" s="1"/>
  <c r="H627" i="18" s="1"/>
  <c r="H628" i="18" s="1"/>
  <c r="H629" i="18" s="1"/>
  <c r="H630" i="18" s="1"/>
  <c r="H631" i="18" s="1"/>
  <c r="H632" i="18" s="1"/>
  <c r="H633" i="18" s="1"/>
  <c r="H634" i="18" s="1"/>
  <c r="H635" i="18" s="1"/>
  <c r="H636" i="18" s="1"/>
  <c r="H637" i="18" s="1"/>
  <c r="H638" i="18" s="1"/>
  <c r="H639" i="18" s="1"/>
  <c r="H640" i="18" s="1"/>
  <c r="H641" i="18" s="1"/>
  <c r="H642" i="18" s="1"/>
  <c r="H643" i="18" s="1"/>
  <c r="H644" i="18" s="1"/>
  <c r="H645" i="18" s="1"/>
  <c r="H646" i="18" s="1"/>
  <c r="H647" i="18" s="1"/>
  <c r="H648" i="18" s="1"/>
  <c r="H649" i="18" s="1"/>
  <c r="H650" i="18" s="1"/>
  <c r="H651" i="18" s="1"/>
  <c r="H652" i="18" s="1"/>
  <c r="H653" i="18" s="1"/>
  <c r="H654" i="18" s="1"/>
  <c r="H655" i="18" s="1"/>
  <c r="H656" i="18" s="1"/>
  <c r="H657" i="18" s="1"/>
  <c r="H658" i="18" s="1"/>
  <c r="H659" i="18" s="1"/>
  <c r="H660" i="18" s="1"/>
  <c r="H661" i="18" s="1"/>
  <c r="H662" i="18" s="1"/>
  <c r="H663" i="18" s="1"/>
  <c r="H664" i="18" s="1"/>
  <c r="H665" i="18" s="1"/>
  <c r="H666" i="18" s="1"/>
  <c r="H667" i="18" s="1"/>
  <c r="H668" i="18" s="1"/>
  <c r="H669" i="18" s="1"/>
  <c r="H670" i="18" s="1"/>
  <c r="H671" i="18" s="1"/>
  <c r="H672" i="18" s="1"/>
  <c r="H673" i="18" s="1"/>
  <c r="H674" i="18" s="1"/>
  <c r="H675" i="18" s="1"/>
  <c r="H676" i="18" s="1"/>
  <c r="H677" i="18" s="1"/>
  <c r="H678" i="18" s="1"/>
  <c r="H679" i="18" s="1"/>
  <c r="H680" i="18" s="1"/>
  <c r="H681" i="18" s="1"/>
  <c r="H682" i="18" s="1"/>
  <c r="H683" i="18" s="1"/>
  <c r="H684" i="18" s="1"/>
  <c r="H685" i="18" s="1"/>
  <c r="H686" i="18" s="1"/>
  <c r="H687" i="18" s="1"/>
  <c r="H688" i="18" s="1"/>
  <c r="H689" i="18" s="1"/>
  <c r="H690" i="18" s="1"/>
  <c r="H691" i="18" s="1"/>
  <c r="H692" i="18" s="1"/>
  <c r="H693" i="18" s="1"/>
  <c r="H694" i="18" s="1"/>
  <c r="H695" i="18" s="1"/>
  <c r="H696" i="18" s="1"/>
  <c r="H697" i="18" s="1"/>
  <c r="H698" i="18" s="1"/>
  <c r="H699" i="18" s="1"/>
  <c r="H700" i="18" s="1"/>
  <c r="H701" i="18" s="1"/>
  <c r="H702" i="18" s="1"/>
  <c r="H703" i="18" s="1"/>
  <c r="H704" i="18" s="1"/>
  <c r="H705" i="18" s="1"/>
  <c r="H706" i="18" s="1"/>
  <c r="H707" i="18" s="1"/>
  <c r="H708" i="18" s="1"/>
  <c r="H709" i="18" s="1"/>
  <c r="H710" i="18" s="1"/>
  <c r="H711" i="18" s="1"/>
  <c r="H712" i="18" s="1"/>
  <c r="H713" i="18" s="1"/>
  <c r="H714" i="18" s="1"/>
  <c r="H715" i="18" s="1"/>
  <c r="H716" i="18" s="1"/>
  <c r="H717" i="18" s="1"/>
  <c r="H718" i="18" s="1"/>
  <c r="H719" i="18" s="1"/>
  <c r="H720" i="18" s="1"/>
  <c r="H721" i="18" s="1"/>
  <c r="H722" i="18" s="1"/>
  <c r="H723" i="18" s="1"/>
  <c r="H724" i="18" s="1"/>
  <c r="H725" i="18" s="1"/>
  <c r="H726" i="18" s="1"/>
  <c r="H727" i="18" s="1"/>
  <c r="H728" i="18" s="1"/>
  <c r="H729" i="18" s="1"/>
  <c r="H730" i="18" s="1"/>
  <c r="H731" i="18" s="1"/>
  <c r="H732" i="18" s="1"/>
  <c r="H733" i="18" s="1"/>
  <c r="H734" i="18" s="1"/>
  <c r="H735" i="18" s="1"/>
  <c r="H736" i="18" s="1"/>
  <c r="H737" i="18" s="1"/>
  <c r="H738" i="18" s="1"/>
  <c r="H739" i="18" s="1"/>
  <c r="H740" i="18" s="1"/>
  <c r="H741" i="18" s="1"/>
  <c r="H742" i="18" s="1"/>
  <c r="H743" i="18" s="1"/>
  <c r="H744" i="18" s="1"/>
  <c r="H745" i="18" s="1"/>
  <c r="H746" i="18" s="1"/>
  <c r="H747" i="18" s="1"/>
  <c r="H748" i="18" s="1"/>
  <c r="H749" i="18" s="1"/>
  <c r="H750" i="18" s="1"/>
  <c r="H751" i="18" s="1"/>
  <c r="H752" i="18" s="1"/>
  <c r="H753" i="18" s="1"/>
  <c r="H754" i="18" s="1"/>
  <c r="H755" i="18" s="1"/>
  <c r="H756" i="18" s="1"/>
  <c r="H757" i="18" s="1"/>
  <c r="H758" i="18" s="1"/>
  <c r="H759" i="18" s="1"/>
  <c r="H760" i="18" s="1"/>
  <c r="H761" i="18" s="1"/>
  <c r="H762" i="18" s="1"/>
  <c r="H763" i="18" s="1"/>
  <c r="H764" i="18" s="1"/>
  <c r="H765" i="18" s="1"/>
  <c r="H766" i="18" s="1"/>
  <c r="H767" i="18" s="1"/>
  <c r="H768" i="18" s="1"/>
  <c r="H769" i="18" s="1"/>
  <c r="H770" i="18" s="1"/>
  <c r="H771" i="18" s="1"/>
  <c r="H772" i="18" s="1"/>
  <c r="H773" i="18" s="1"/>
  <c r="H774" i="18" s="1"/>
  <c r="H775" i="18" s="1"/>
  <c r="H776" i="18" s="1"/>
  <c r="H777" i="18" s="1"/>
  <c r="H778" i="18" s="1"/>
  <c r="H779" i="18" s="1"/>
  <c r="H780" i="18" s="1"/>
  <c r="H781" i="18" s="1"/>
  <c r="H782" i="18" s="1"/>
  <c r="H783" i="18" s="1"/>
  <c r="H784" i="18" s="1"/>
  <c r="H785" i="18" s="1"/>
  <c r="H786" i="18" s="1"/>
  <c r="H787" i="18" s="1"/>
  <c r="H788" i="18" s="1"/>
  <c r="H789" i="18" s="1"/>
  <c r="H790" i="18" s="1"/>
  <c r="H791" i="18" s="1"/>
  <c r="H792" i="18" s="1"/>
  <c r="H793" i="18" s="1"/>
  <c r="H794" i="18" s="1"/>
  <c r="H795" i="18" s="1"/>
  <c r="H796" i="18" s="1"/>
  <c r="H797" i="18" s="1"/>
  <c r="H798" i="18" s="1"/>
  <c r="H799" i="18" s="1"/>
  <c r="H800" i="18" s="1"/>
  <c r="H801" i="18" s="1"/>
  <c r="H802" i="18" s="1"/>
  <c r="H803" i="18" s="1"/>
  <c r="H804" i="18" s="1"/>
  <c r="H805" i="18" s="1"/>
  <c r="H806" i="18" s="1"/>
  <c r="H807" i="18" s="1"/>
  <c r="H808" i="18" s="1"/>
  <c r="H809" i="18" s="1"/>
  <c r="H810" i="18" s="1"/>
  <c r="H811" i="18" s="1"/>
  <c r="H812" i="18" s="1"/>
  <c r="H813" i="18" s="1"/>
  <c r="H814" i="18" s="1"/>
  <c r="H815" i="18" s="1"/>
  <c r="H816" i="18" s="1"/>
  <c r="H817" i="18" s="1"/>
  <c r="H818" i="18" s="1"/>
  <c r="H819" i="18" s="1"/>
  <c r="H820" i="18" s="1"/>
  <c r="H821" i="18" s="1"/>
  <c r="H822" i="18" s="1"/>
  <c r="H823" i="18" s="1"/>
  <c r="H824" i="18" s="1"/>
  <c r="H825" i="18" s="1"/>
  <c r="H826" i="18" s="1"/>
  <c r="H827" i="18" s="1"/>
  <c r="H828" i="18" s="1"/>
  <c r="H829" i="18" s="1"/>
  <c r="H830" i="18" s="1"/>
  <c r="H831" i="18" s="1"/>
  <c r="H832" i="18" s="1"/>
  <c r="H833" i="18" s="1"/>
  <c r="H834" i="18" s="1"/>
  <c r="H835" i="18" s="1"/>
  <c r="H836" i="18" s="1"/>
  <c r="H837" i="18" s="1"/>
  <c r="H838" i="18" s="1"/>
  <c r="H839" i="18" s="1"/>
  <c r="H840" i="18" s="1"/>
  <c r="H841" i="18" s="1"/>
  <c r="H842" i="18" s="1"/>
  <c r="H843" i="18" s="1"/>
  <c r="H844" i="18" s="1"/>
  <c r="H845" i="18" s="1"/>
  <c r="H846" i="18" s="1"/>
  <c r="H847" i="18" s="1"/>
  <c r="H848" i="18" s="1"/>
  <c r="H849" i="18" s="1"/>
  <c r="H850" i="18" s="1"/>
  <c r="H851" i="18" s="1"/>
  <c r="H852" i="18" s="1"/>
  <c r="H853" i="18" s="1"/>
  <c r="H854" i="18" s="1"/>
  <c r="H855" i="18" s="1"/>
  <c r="H856" i="18" s="1"/>
  <c r="H857" i="18" s="1"/>
  <c r="H858" i="18" s="1"/>
  <c r="H859" i="18" s="1"/>
  <c r="H860" i="18" s="1"/>
  <c r="H861" i="18" s="1"/>
  <c r="H862" i="18" s="1"/>
  <c r="H863" i="18" s="1"/>
  <c r="H864" i="18" s="1"/>
  <c r="H865" i="18" s="1"/>
  <c r="H866" i="18" s="1"/>
  <c r="H867" i="18" s="1"/>
  <c r="H868" i="18" s="1"/>
  <c r="H869" i="18" s="1"/>
  <c r="H870" i="18" s="1"/>
  <c r="H871" i="18" s="1"/>
  <c r="H872" i="18" s="1"/>
  <c r="H873" i="18" s="1"/>
  <c r="H874" i="18" s="1"/>
  <c r="H875" i="18" s="1"/>
  <c r="H876" i="18" s="1"/>
  <c r="H877" i="18" s="1"/>
  <c r="H878" i="18" s="1"/>
  <c r="H879" i="18" s="1"/>
  <c r="H880" i="18" s="1"/>
  <c r="H881" i="18" s="1"/>
  <c r="H882" i="18" s="1"/>
  <c r="H883" i="18" s="1"/>
  <c r="H884" i="18" s="1"/>
  <c r="H885" i="18" s="1"/>
  <c r="H886" i="18" s="1"/>
  <c r="H887" i="18" s="1"/>
  <c r="H888" i="18" s="1"/>
  <c r="H889" i="18" s="1"/>
  <c r="H890" i="18" s="1"/>
  <c r="H891" i="18" s="1"/>
  <c r="H892" i="18" s="1"/>
  <c r="H893" i="18" s="1"/>
  <c r="H894" i="18" s="1"/>
  <c r="H895" i="18" s="1"/>
  <c r="H896" i="18" s="1"/>
  <c r="H897" i="18" s="1"/>
  <c r="H898" i="18" s="1"/>
  <c r="H899" i="18" s="1"/>
  <c r="H900" i="18" s="1"/>
  <c r="H901" i="18" s="1"/>
  <c r="H902" i="18" s="1"/>
  <c r="H903" i="18" s="1"/>
  <c r="H904" i="18" s="1"/>
  <c r="H905" i="18" s="1"/>
  <c r="H906" i="18" s="1"/>
  <c r="H907" i="18" s="1"/>
  <c r="H908" i="18" s="1"/>
  <c r="H909" i="18" s="1"/>
  <c r="H910" i="18" s="1"/>
  <c r="H911" i="18" s="1"/>
  <c r="H912" i="18" s="1"/>
  <c r="H913" i="18" s="1"/>
  <c r="H914" i="18" s="1"/>
  <c r="H915" i="18" s="1"/>
  <c r="H916" i="18" s="1"/>
  <c r="H917" i="18" s="1"/>
  <c r="H918" i="18" s="1"/>
  <c r="H919" i="18" s="1"/>
  <c r="H920" i="18" s="1"/>
  <c r="H921" i="18" s="1"/>
  <c r="H922" i="18" s="1"/>
  <c r="H923" i="18" s="1"/>
  <c r="H924" i="18" s="1"/>
  <c r="H925" i="18" s="1"/>
  <c r="H926" i="18" s="1"/>
  <c r="H927" i="18" s="1"/>
  <c r="H928" i="18" s="1"/>
  <c r="H929" i="18" s="1"/>
  <c r="H930" i="18" s="1"/>
  <c r="H931" i="18" s="1"/>
  <c r="H932" i="18" s="1"/>
  <c r="H933" i="18" s="1"/>
  <c r="H934" i="18" s="1"/>
  <c r="H935" i="18" s="1"/>
  <c r="H936" i="18" s="1"/>
  <c r="H937" i="18" s="1"/>
  <c r="H938" i="18" s="1"/>
  <c r="H939" i="18" s="1"/>
  <c r="H940" i="18" s="1"/>
  <c r="H941" i="18" s="1"/>
  <c r="H942" i="18" s="1"/>
  <c r="H943" i="18" s="1"/>
  <c r="H944" i="18" s="1"/>
  <c r="H945" i="18" s="1"/>
  <c r="H946" i="18" s="1"/>
  <c r="H947" i="18" s="1"/>
  <c r="H948" i="18" s="1"/>
  <c r="H949" i="18" s="1"/>
  <c r="H950" i="18" s="1"/>
  <c r="H951" i="18" s="1"/>
  <c r="H952" i="18" s="1"/>
  <c r="H953" i="18" s="1"/>
  <c r="H954" i="18" s="1"/>
  <c r="H955" i="18" s="1"/>
  <c r="H956" i="18" s="1"/>
  <c r="H957" i="18" s="1"/>
  <c r="H958" i="18" s="1"/>
  <c r="H959" i="18" s="1"/>
  <c r="H960" i="18" s="1"/>
  <c r="H961" i="18" s="1"/>
  <c r="H962" i="18" s="1"/>
  <c r="H963" i="18" s="1"/>
  <c r="H964" i="18" s="1"/>
  <c r="H965" i="18" s="1"/>
  <c r="H966" i="18" s="1"/>
  <c r="H967" i="18" s="1"/>
  <c r="H968" i="18" s="1"/>
  <c r="H969" i="18" s="1"/>
  <c r="H970" i="18" s="1"/>
  <c r="H971" i="18" s="1"/>
  <c r="H972" i="18" s="1"/>
  <c r="H973" i="18" s="1"/>
  <c r="H974" i="18" s="1"/>
  <c r="H975" i="18" s="1"/>
  <c r="H976" i="18" s="1"/>
  <c r="H977" i="18" s="1"/>
  <c r="H978" i="18" s="1"/>
  <c r="H979" i="18" s="1"/>
  <c r="H980" i="18" s="1"/>
  <c r="H981" i="18" s="1"/>
  <c r="H982" i="18" s="1"/>
  <c r="H983" i="18" s="1"/>
  <c r="H984" i="18" s="1"/>
  <c r="H985" i="18" s="1"/>
  <c r="H986" i="18" s="1"/>
  <c r="H987" i="18" s="1"/>
  <c r="H988" i="18" s="1"/>
  <c r="H989" i="18" s="1"/>
  <c r="H990" i="18" s="1"/>
  <c r="H991" i="18" s="1"/>
  <c r="H992" i="18" s="1"/>
  <c r="H993" i="18" s="1"/>
  <c r="H994" i="18" s="1"/>
  <c r="H995" i="18" s="1"/>
  <c r="H996" i="18" s="1"/>
  <c r="H997" i="18" s="1"/>
  <c r="H998" i="18" s="1"/>
  <c r="H999" i="18" s="1"/>
  <c r="H1000" i="18" s="1"/>
  <c r="H5" i="18"/>
  <c r="B5" i="18"/>
  <c r="F3" i="18"/>
  <c r="D3" i="18"/>
  <c r="B1" i="18"/>
  <c r="H3" i="18" l="1"/>
  <c r="C2" i="18" s="1"/>
  <c r="H3" i="23"/>
  <c r="C2" i="23" s="1"/>
  <c r="H3" i="24"/>
  <c r="C2" i="24" s="1"/>
  <c r="H3" i="21"/>
  <c r="C2" i="21" s="1"/>
  <c r="H3" i="22"/>
  <c r="C2" i="22" s="1"/>
  <c r="F29" i="10"/>
  <c r="F21" i="10"/>
  <c r="F41" i="10"/>
  <c r="F9" i="17"/>
  <c r="B16" i="10" s="1"/>
  <c r="F3" i="17"/>
  <c r="B10" i="10" s="1"/>
  <c r="F2" i="17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H190" i="19" s="1"/>
  <c r="H191" i="19" s="1"/>
  <c r="H192" i="19" s="1"/>
  <c r="H193" i="19" s="1"/>
  <c r="H194" i="19" s="1"/>
  <c r="H195" i="19" s="1"/>
  <c r="H196" i="19" s="1"/>
  <c r="H197" i="19" s="1"/>
  <c r="H198" i="19" s="1"/>
  <c r="H199" i="19" s="1"/>
  <c r="H200" i="19" s="1"/>
  <c r="H201" i="19" s="1"/>
  <c r="H202" i="19" s="1"/>
  <c r="H203" i="19" s="1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H277" i="19" s="1"/>
  <c r="H278" i="19" s="1"/>
  <c r="H279" i="19" s="1"/>
  <c r="H280" i="19" s="1"/>
  <c r="H281" i="19" s="1"/>
  <c r="H282" i="19" s="1"/>
  <c r="H283" i="19" s="1"/>
  <c r="H284" i="19" s="1"/>
  <c r="H285" i="19" s="1"/>
  <c r="H286" i="19" s="1"/>
  <c r="H287" i="19" s="1"/>
  <c r="H288" i="19" s="1"/>
  <c r="H289" i="19" s="1"/>
  <c r="H290" i="19" s="1"/>
  <c r="H291" i="19" s="1"/>
  <c r="H292" i="19" s="1"/>
  <c r="H293" i="19" s="1"/>
  <c r="H294" i="19" s="1"/>
  <c r="H295" i="19" s="1"/>
  <c r="H296" i="19" s="1"/>
  <c r="H297" i="19" s="1"/>
  <c r="H298" i="19" s="1"/>
  <c r="H299" i="19" s="1"/>
  <c r="H300" i="19" s="1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H364" i="19" s="1"/>
  <c r="H365" i="19" s="1"/>
  <c r="H366" i="19" s="1"/>
  <c r="H367" i="19" s="1"/>
  <c r="H368" i="19" s="1"/>
  <c r="H369" i="19" s="1"/>
  <c r="H370" i="19" s="1"/>
  <c r="H371" i="19" s="1"/>
  <c r="H372" i="19" s="1"/>
  <c r="H373" i="19" s="1"/>
  <c r="H374" i="19" s="1"/>
  <c r="H375" i="19" s="1"/>
  <c r="H376" i="19" s="1"/>
  <c r="H377" i="19" s="1"/>
  <c r="H378" i="19" s="1"/>
  <c r="H379" i="19" s="1"/>
  <c r="H380" i="19" s="1"/>
  <c r="H381" i="19" s="1"/>
  <c r="H382" i="19" s="1"/>
  <c r="H383" i="19" s="1"/>
  <c r="H384" i="19" s="1"/>
  <c r="H385" i="19" s="1"/>
  <c r="H386" i="19" s="1"/>
  <c r="H387" i="19" s="1"/>
  <c r="H388" i="19" s="1"/>
  <c r="H389" i="19" s="1"/>
  <c r="H390" i="19" s="1"/>
  <c r="H391" i="19" s="1"/>
  <c r="H392" i="19" s="1"/>
  <c r="H393" i="19" s="1"/>
  <c r="H394" i="19" s="1"/>
  <c r="H395" i="19" s="1"/>
  <c r="H396" i="19" s="1"/>
  <c r="H397" i="19" s="1"/>
  <c r="H398" i="19" s="1"/>
  <c r="H399" i="19" s="1"/>
  <c r="H400" i="19" s="1"/>
  <c r="H401" i="19" s="1"/>
  <c r="H402" i="19" s="1"/>
  <c r="H403" i="19" s="1"/>
  <c r="H404" i="19" s="1"/>
  <c r="H405" i="19" s="1"/>
  <c r="H406" i="19" s="1"/>
  <c r="H407" i="19" s="1"/>
  <c r="H408" i="19" s="1"/>
  <c r="H409" i="19" s="1"/>
  <c r="H410" i="19" s="1"/>
  <c r="H411" i="19" s="1"/>
  <c r="H412" i="19" s="1"/>
  <c r="H413" i="19" s="1"/>
  <c r="H414" i="19" s="1"/>
  <c r="H415" i="19" s="1"/>
  <c r="H416" i="19" s="1"/>
  <c r="H417" i="19" s="1"/>
  <c r="H418" i="19" s="1"/>
  <c r="H419" i="19" s="1"/>
  <c r="H420" i="19" s="1"/>
  <c r="H421" i="19" s="1"/>
  <c r="H422" i="19" s="1"/>
  <c r="H423" i="19" s="1"/>
  <c r="H424" i="19" s="1"/>
  <c r="H425" i="19" s="1"/>
  <c r="H426" i="19" s="1"/>
  <c r="H427" i="19" s="1"/>
  <c r="H428" i="19" s="1"/>
  <c r="H429" i="19" s="1"/>
  <c r="H430" i="19" s="1"/>
  <c r="H431" i="19" s="1"/>
  <c r="H432" i="19" s="1"/>
  <c r="H433" i="19" s="1"/>
  <c r="H434" i="19" s="1"/>
  <c r="H435" i="19" s="1"/>
  <c r="H436" i="19" s="1"/>
  <c r="H437" i="19" s="1"/>
  <c r="H438" i="19" s="1"/>
  <c r="H439" i="19" s="1"/>
  <c r="H440" i="19" s="1"/>
  <c r="H441" i="19" s="1"/>
  <c r="H442" i="19" s="1"/>
  <c r="H443" i="19" s="1"/>
  <c r="H444" i="19" s="1"/>
  <c r="H445" i="19" s="1"/>
  <c r="H446" i="19" s="1"/>
  <c r="H447" i="19" s="1"/>
  <c r="H448" i="19" s="1"/>
  <c r="H449" i="19" s="1"/>
  <c r="H450" i="19" s="1"/>
  <c r="H451" i="19" s="1"/>
  <c r="H452" i="19" s="1"/>
  <c r="H453" i="19" s="1"/>
  <c r="H454" i="19" s="1"/>
  <c r="H455" i="19" s="1"/>
  <c r="H456" i="19" s="1"/>
  <c r="H457" i="19" s="1"/>
  <c r="H458" i="19" s="1"/>
  <c r="H459" i="19" s="1"/>
  <c r="H460" i="19" s="1"/>
  <c r="H461" i="19" s="1"/>
  <c r="H462" i="19" s="1"/>
  <c r="H463" i="19" s="1"/>
  <c r="H464" i="19" s="1"/>
  <c r="H465" i="19" s="1"/>
  <c r="H466" i="19" s="1"/>
  <c r="H467" i="19" s="1"/>
  <c r="H468" i="19" s="1"/>
  <c r="H469" i="19" s="1"/>
  <c r="H470" i="19" s="1"/>
  <c r="H471" i="19" s="1"/>
  <c r="H472" i="19" s="1"/>
  <c r="H473" i="19" s="1"/>
  <c r="H474" i="19" s="1"/>
  <c r="H475" i="19" s="1"/>
  <c r="H476" i="19" s="1"/>
  <c r="H477" i="19" s="1"/>
  <c r="H478" i="19" s="1"/>
  <c r="H479" i="19" s="1"/>
  <c r="H480" i="19" s="1"/>
  <c r="H481" i="19" s="1"/>
  <c r="H482" i="19" s="1"/>
  <c r="H483" i="19" s="1"/>
  <c r="H484" i="19" s="1"/>
  <c r="H485" i="19" s="1"/>
  <c r="H486" i="19" s="1"/>
  <c r="H487" i="19" s="1"/>
  <c r="H488" i="19" s="1"/>
  <c r="H489" i="19" s="1"/>
  <c r="H490" i="19" s="1"/>
  <c r="H491" i="19" s="1"/>
  <c r="H492" i="19" s="1"/>
  <c r="H493" i="19" s="1"/>
  <c r="H494" i="19" s="1"/>
  <c r="H495" i="19" s="1"/>
  <c r="H496" i="19" s="1"/>
  <c r="H497" i="19" s="1"/>
  <c r="H498" i="19" s="1"/>
  <c r="H499" i="19" s="1"/>
  <c r="H500" i="19" s="1"/>
  <c r="H501" i="19" s="1"/>
  <c r="H502" i="19" s="1"/>
  <c r="H503" i="19" s="1"/>
  <c r="H504" i="19" s="1"/>
  <c r="H505" i="19" s="1"/>
  <c r="H506" i="19" s="1"/>
  <c r="H507" i="19" s="1"/>
  <c r="H508" i="19" s="1"/>
  <c r="H509" i="19" s="1"/>
  <c r="H510" i="19" s="1"/>
  <c r="H511" i="19" s="1"/>
  <c r="H512" i="19" s="1"/>
  <c r="H513" i="19" s="1"/>
  <c r="H514" i="19" s="1"/>
  <c r="H515" i="19" s="1"/>
  <c r="H516" i="19" s="1"/>
  <c r="H517" i="19" s="1"/>
  <c r="H518" i="19" s="1"/>
  <c r="H519" i="19" s="1"/>
  <c r="H520" i="19" s="1"/>
  <c r="H521" i="19" s="1"/>
  <c r="H522" i="19" s="1"/>
  <c r="H523" i="19" s="1"/>
  <c r="H524" i="19" s="1"/>
  <c r="H525" i="19" s="1"/>
  <c r="H526" i="19" s="1"/>
  <c r="H527" i="19" s="1"/>
  <c r="H528" i="19" s="1"/>
  <c r="H529" i="19" s="1"/>
  <c r="H530" i="19" s="1"/>
  <c r="H531" i="19" s="1"/>
  <c r="H532" i="19" s="1"/>
  <c r="H533" i="19" s="1"/>
  <c r="H534" i="19" s="1"/>
  <c r="H535" i="19" s="1"/>
  <c r="H536" i="19" s="1"/>
  <c r="H537" i="19" s="1"/>
  <c r="H538" i="19" s="1"/>
  <c r="H539" i="19" s="1"/>
  <c r="H540" i="19" s="1"/>
  <c r="H541" i="19" s="1"/>
  <c r="H542" i="19" s="1"/>
  <c r="H543" i="19" s="1"/>
  <c r="H544" i="19" s="1"/>
  <c r="H545" i="19" s="1"/>
  <c r="H546" i="19" s="1"/>
  <c r="H547" i="19" s="1"/>
  <c r="H548" i="19" s="1"/>
  <c r="H549" i="19" s="1"/>
  <c r="H550" i="19" s="1"/>
  <c r="H551" i="19" s="1"/>
  <c r="H552" i="19" s="1"/>
  <c r="H553" i="19" s="1"/>
  <c r="H554" i="19" s="1"/>
  <c r="H555" i="19" s="1"/>
  <c r="H556" i="19" s="1"/>
  <c r="H557" i="19" s="1"/>
  <c r="H558" i="19" s="1"/>
  <c r="H559" i="19" s="1"/>
  <c r="H560" i="19" s="1"/>
  <c r="H561" i="19" s="1"/>
  <c r="H562" i="19" s="1"/>
  <c r="H563" i="19" s="1"/>
  <c r="H564" i="19" s="1"/>
  <c r="H565" i="19" s="1"/>
  <c r="H566" i="19" s="1"/>
  <c r="H567" i="19" s="1"/>
  <c r="H568" i="19" s="1"/>
  <c r="H569" i="19" s="1"/>
  <c r="H570" i="19" s="1"/>
  <c r="H571" i="19" s="1"/>
  <c r="H572" i="19" s="1"/>
  <c r="H573" i="19" s="1"/>
  <c r="H574" i="19" s="1"/>
  <c r="H575" i="19" s="1"/>
  <c r="H576" i="19" s="1"/>
  <c r="H577" i="19" s="1"/>
  <c r="H578" i="19" s="1"/>
  <c r="H579" i="19" s="1"/>
  <c r="H580" i="19" s="1"/>
  <c r="H581" i="19" s="1"/>
  <c r="H582" i="19" s="1"/>
  <c r="H583" i="19" s="1"/>
  <c r="H584" i="19" s="1"/>
  <c r="H585" i="19" s="1"/>
  <c r="H586" i="19" s="1"/>
  <c r="H587" i="19" s="1"/>
  <c r="H588" i="19" s="1"/>
  <c r="H589" i="19" s="1"/>
  <c r="H590" i="19" s="1"/>
  <c r="H591" i="19" s="1"/>
  <c r="H592" i="19" s="1"/>
  <c r="H593" i="19" s="1"/>
  <c r="H594" i="19" s="1"/>
  <c r="H595" i="19" s="1"/>
  <c r="H596" i="19" s="1"/>
  <c r="H597" i="19" s="1"/>
  <c r="H598" i="19" s="1"/>
  <c r="H599" i="19" s="1"/>
  <c r="H600" i="19" s="1"/>
  <c r="H601" i="19" s="1"/>
  <c r="H602" i="19" s="1"/>
  <c r="H603" i="19" s="1"/>
  <c r="H604" i="19" s="1"/>
  <c r="H605" i="19" s="1"/>
  <c r="H606" i="19" s="1"/>
  <c r="H607" i="19" s="1"/>
  <c r="H608" i="19" s="1"/>
  <c r="H609" i="19" s="1"/>
  <c r="H610" i="19" s="1"/>
  <c r="H611" i="19" s="1"/>
  <c r="H612" i="19" s="1"/>
  <c r="H613" i="19" s="1"/>
  <c r="H614" i="19" s="1"/>
  <c r="H615" i="19" s="1"/>
  <c r="H616" i="19" s="1"/>
  <c r="H617" i="19" s="1"/>
  <c r="H618" i="19" s="1"/>
  <c r="H619" i="19" s="1"/>
  <c r="H620" i="19" s="1"/>
  <c r="H621" i="19" s="1"/>
  <c r="H622" i="19" s="1"/>
  <c r="H623" i="19" s="1"/>
  <c r="H624" i="19" s="1"/>
  <c r="H625" i="19" s="1"/>
  <c r="H626" i="19" s="1"/>
  <c r="H627" i="19" s="1"/>
  <c r="H628" i="19" s="1"/>
  <c r="H629" i="19" s="1"/>
  <c r="H630" i="19" s="1"/>
  <c r="H631" i="19" s="1"/>
  <c r="H632" i="19" s="1"/>
  <c r="H633" i="19" s="1"/>
  <c r="H634" i="19" s="1"/>
  <c r="H635" i="19" s="1"/>
  <c r="H636" i="19" s="1"/>
  <c r="H637" i="19" s="1"/>
  <c r="H638" i="19" s="1"/>
  <c r="H639" i="19" s="1"/>
  <c r="H640" i="19" s="1"/>
  <c r="H641" i="19" s="1"/>
  <c r="H642" i="19" s="1"/>
  <c r="H643" i="19" s="1"/>
  <c r="H644" i="19" s="1"/>
  <c r="H645" i="19" s="1"/>
  <c r="H646" i="19" s="1"/>
  <c r="H647" i="19" s="1"/>
  <c r="H648" i="19" s="1"/>
  <c r="H649" i="19" s="1"/>
  <c r="H650" i="19" s="1"/>
  <c r="H651" i="19" s="1"/>
  <c r="H652" i="19" s="1"/>
  <c r="H653" i="19" s="1"/>
  <c r="H654" i="19" s="1"/>
  <c r="H655" i="19" s="1"/>
  <c r="H656" i="19" s="1"/>
  <c r="H657" i="19" s="1"/>
  <c r="H658" i="19" s="1"/>
  <c r="H659" i="19" s="1"/>
  <c r="H660" i="19" s="1"/>
  <c r="H661" i="19" s="1"/>
  <c r="H662" i="19" s="1"/>
  <c r="H663" i="19" s="1"/>
  <c r="H664" i="19" s="1"/>
  <c r="H665" i="19" s="1"/>
  <c r="H666" i="19" s="1"/>
  <c r="H667" i="19" s="1"/>
  <c r="H668" i="19" s="1"/>
  <c r="H669" i="19" s="1"/>
  <c r="H670" i="19" s="1"/>
  <c r="H671" i="19" s="1"/>
  <c r="H672" i="19" s="1"/>
  <c r="H673" i="19" s="1"/>
  <c r="H674" i="19" s="1"/>
  <c r="H675" i="19" s="1"/>
  <c r="H676" i="19" s="1"/>
  <c r="H677" i="19" s="1"/>
  <c r="H678" i="19" s="1"/>
  <c r="H679" i="19" s="1"/>
  <c r="H680" i="19" s="1"/>
  <c r="H681" i="19" s="1"/>
  <c r="H682" i="19" s="1"/>
  <c r="H683" i="19" s="1"/>
  <c r="H684" i="19" s="1"/>
  <c r="H685" i="19" s="1"/>
  <c r="H686" i="19" s="1"/>
  <c r="H687" i="19" s="1"/>
  <c r="H688" i="19" s="1"/>
  <c r="H689" i="19" s="1"/>
  <c r="H690" i="19" s="1"/>
  <c r="H691" i="19" s="1"/>
  <c r="H692" i="19" s="1"/>
  <c r="H693" i="19" s="1"/>
  <c r="H694" i="19" s="1"/>
  <c r="H695" i="19" s="1"/>
  <c r="H696" i="19" s="1"/>
  <c r="H697" i="19" s="1"/>
  <c r="H698" i="19" s="1"/>
  <c r="H699" i="19" s="1"/>
  <c r="H700" i="19" s="1"/>
  <c r="H701" i="19" s="1"/>
  <c r="H702" i="19" s="1"/>
  <c r="H703" i="19" s="1"/>
  <c r="H704" i="19" s="1"/>
  <c r="H705" i="19" s="1"/>
  <c r="H706" i="19" s="1"/>
  <c r="H707" i="19" s="1"/>
  <c r="H708" i="19" s="1"/>
  <c r="H709" i="19" s="1"/>
  <c r="H710" i="19" s="1"/>
  <c r="H711" i="19" s="1"/>
  <c r="H712" i="19" s="1"/>
  <c r="H713" i="19" s="1"/>
  <c r="H714" i="19" s="1"/>
  <c r="H715" i="19" s="1"/>
  <c r="H716" i="19" s="1"/>
  <c r="H717" i="19" s="1"/>
  <c r="H718" i="19" s="1"/>
  <c r="H719" i="19" s="1"/>
  <c r="H720" i="19" s="1"/>
  <c r="H721" i="19" s="1"/>
  <c r="H722" i="19" s="1"/>
  <c r="H723" i="19" s="1"/>
  <c r="H724" i="19" s="1"/>
  <c r="H725" i="19" s="1"/>
  <c r="H726" i="19" s="1"/>
  <c r="H727" i="19" s="1"/>
  <c r="H728" i="19" s="1"/>
  <c r="H729" i="19" s="1"/>
  <c r="H730" i="19" s="1"/>
  <c r="H731" i="19" s="1"/>
  <c r="H732" i="19" s="1"/>
  <c r="H733" i="19" s="1"/>
  <c r="H734" i="19" s="1"/>
  <c r="H735" i="19" s="1"/>
  <c r="H736" i="19" s="1"/>
  <c r="H737" i="19" s="1"/>
  <c r="H738" i="19" s="1"/>
  <c r="H739" i="19" s="1"/>
  <c r="H740" i="19" s="1"/>
  <c r="H741" i="19" s="1"/>
  <c r="H742" i="19" s="1"/>
  <c r="H743" i="19" s="1"/>
  <c r="H744" i="19" s="1"/>
  <c r="H745" i="19" s="1"/>
  <c r="H746" i="19" s="1"/>
  <c r="H747" i="19" s="1"/>
  <c r="H748" i="19" s="1"/>
  <c r="H749" i="19" s="1"/>
  <c r="H750" i="19" s="1"/>
  <c r="H751" i="19" s="1"/>
  <c r="H752" i="19" s="1"/>
  <c r="H753" i="19" s="1"/>
  <c r="H754" i="19" s="1"/>
  <c r="H755" i="19" s="1"/>
  <c r="H756" i="19" s="1"/>
  <c r="H757" i="19" s="1"/>
  <c r="H758" i="19" s="1"/>
  <c r="H759" i="19" s="1"/>
  <c r="H760" i="19" s="1"/>
  <c r="H761" i="19" s="1"/>
  <c r="H762" i="19" s="1"/>
  <c r="H763" i="19" s="1"/>
  <c r="H764" i="19" s="1"/>
  <c r="H765" i="19" s="1"/>
  <c r="H766" i="19" s="1"/>
  <c r="H767" i="19" s="1"/>
  <c r="H768" i="19" s="1"/>
  <c r="H769" i="19" s="1"/>
  <c r="H770" i="19" s="1"/>
  <c r="H771" i="19" s="1"/>
  <c r="H772" i="19" s="1"/>
  <c r="H773" i="19" s="1"/>
  <c r="H774" i="19" s="1"/>
  <c r="H775" i="19" s="1"/>
  <c r="H776" i="19" s="1"/>
  <c r="H777" i="19" s="1"/>
  <c r="H778" i="19" s="1"/>
  <c r="H779" i="19" s="1"/>
  <c r="H780" i="19" s="1"/>
  <c r="H781" i="19" s="1"/>
  <c r="H782" i="19" s="1"/>
  <c r="H783" i="19" s="1"/>
  <c r="H784" i="19" s="1"/>
  <c r="H785" i="19" s="1"/>
  <c r="H786" i="19" s="1"/>
  <c r="H787" i="19" s="1"/>
  <c r="H788" i="19" s="1"/>
  <c r="H789" i="19" s="1"/>
  <c r="H790" i="19" s="1"/>
  <c r="H791" i="19" s="1"/>
  <c r="H792" i="19" s="1"/>
  <c r="H793" i="19" s="1"/>
  <c r="H794" i="19" s="1"/>
  <c r="H795" i="19" s="1"/>
  <c r="H796" i="19" s="1"/>
  <c r="H797" i="19" s="1"/>
  <c r="H798" i="19" s="1"/>
  <c r="H799" i="19" s="1"/>
  <c r="H800" i="19" s="1"/>
  <c r="H801" i="19" s="1"/>
  <c r="H802" i="19" s="1"/>
  <c r="H803" i="19" s="1"/>
  <c r="H804" i="19" s="1"/>
  <c r="H805" i="19" s="1"/>
  <c r="H806" i="19" s="1"/>
  <c r="H807" i="19" s="1"/>
  <c r="H808" i="19" s="1"/>
  <c r="H809" i="19" s="1"/>
  <c r="H810" i="19" s="1"/>
  <c r="H811" i="19" s="1"/>
  <c r="H812" i="19" s="1"/>
  <c r="H813" i="19" s="1"/>
  <c r="H814" i="19" s="1"/>
  <c r="H815" i="19" s="1"/>
  <c r="H816" i="19" s="1"/>
  <c r="H817" i="19" s="1"/>
  <c r="H818" i="19" s="1"/>
  <c r="H819" i="19" s="1"/>
  <c r="H820" i="19" s="1"/>
  <c r="H821" i="19" s="1"/>
  <c r="H822" i="19" s="1"/>
  <c r="H823" i="19" s="1"/>
  <c r="H824" i="19" s="1"/>
  <c r="H825" i="19" s="1"/>
  <c r="H826" i="19" s="1"/>
  <c r="H827" i="19" s="1"/>
  <c r="H828" i="19" s="1"/>
  <c r="H829" i="19" s="1"/>
  <c r="H830" i="19" s="1"/>
  <c r="H831" i="19" s="1"/>
  <c r="H832" i="19" s="1"/>
  <c r="H833" i="19" s="1"/>
  <c r="H834" i="19" s="1"/>
  <c r="H835" i="19" s="1"/>
  <c r="H836" i="19" s="1"/>
  <c r="H837" i="19" s="1"/>
  <c r="H838" i="19" s="1"/>
  <c r="H839" i="19" s="1"/>
  <c r="H840" i="19" s="1"/>
  <c r="H841" i="19" s="1"/>
  <c r="H842" i="19" s="1"/>
  <c r="H843" i="19" s="1"/>
  <c r="H844" i="19" s="1"/>
  <c r="H845" i="19" s="1"/>
  <c r="H846" i="19" s="1"/>
  <c r="H847" i="19" s="1"/>
  <c r="H848" i="19" s="1"/>
  <c r="H849" i="19" s="1"/>
  <c r="H850" i="19" s="1"/>
  <c r="H851" i="19" s="1"/>
  <c r="H852" i="19" s="1"/>
  <c r="H853" i="19" s="1"/>
  <c r="H854" i="19" s="1"/>
  <c r="H855" i="19" s="1"/>
  <c r="H856" i="19" s="1"/>
  <c r="H857" i="19" s="1"/>
  <c r="H858" i="19" s="1"/>
  <c r="H859" i="19" s="1"/>
  <c r="H860" i="19" s="1"/>
  <c r="H861" i="19" s="1"/>
  <c r="H862" i="19" s="1"/>
  <c r="H863" i="19" s="1"/>
  <c r="H864" i="19" s="1"/>
  <c r="H865" i="19" s="1"/>
  <c r="H866" i="19" s="1"/>
  <c r="H867" i="19" s="1"/>
  <c r="H868" i="19" s="1"/>
  <c r="H869" i="19" s="1"/>
  <c r="H870" i="19" s="1"/>
  <c r="H871" i="19" s="1"/>
  <c r="H872" i="19" s="1"/>
  <c r="H873" i="19" s="1"/>
  <c r="H874" i="19" s="1"/>
  <c r="H875" i="19" s="1"/>
  <c r="H876" i="19" s="1"/>
  <c r="H877" i="19" s="1"/>
  <c r="H878" i="19" s="1"/>
  <c r="H879" i="19" s="1"/>
  <c r="H880" i="19" s="1"/>
  <c r="H881" i="19" s="1"/>
  <c r="H882" i="19" s="1"/>
  <c r="H883" i="19" s="1"/>
  <c r="H884" i="19" s="1"/>
  <c r="H885" i="19" s="1"/>
  <c r="H886" i="19" s="1"/>
  <c r="H887" i="19" s="1"/>
  <c r="H888" i="19" s="1"/>
  <c r="H889" i="19" s="1"/>
  <c r="H890" i="19" s="1"/>
  <c r="H891" i="19" s="1"/>
  <c r="H892" i="19" s="1"/>
  <c r="H893" i="19" s="1"/>
  <c r="H894" i="19" s="1"/>
  <c r="H895" i="19" s="1"/>
  <c r="H896" i="19" s="1"/>
  <c r="H897" i="19" s="1"/>
  <c r="H898" i="19" s="1"/>
  <c r="H899" i="19" s="1"/>
  <c r="H900" i="19" s="1"/>
  <c r="H901" i="19" s="1"/>
  <c r="H902" i="19" s="1"/>
  <c r="H903" i="19" s="1"/>
  <c r="H904" i="19" s="1"/>
  <c r="H905" i="19" s="1"/>
  <c r="H906" i="19" s="1"/>
  <c r="H907" i="19" s="1"/>
  <c r="H908" i="19" s="1"/>
  <c r="H909" i="19" s="1"/>
  <c r="H910" i="19" s="1"/>
  <c r="H911" i="19" s="1"/>
  <c r="H912" i="19" s="1"/>
  <c r="H913" i="19" s="1"/>
  <c r="H914" i="19" s="1"/>
  <c r="H915" i="19" s="1"/>
  <c r="H916" i="19" s="1"/>
  <c r="H917" i="19" s="1"/>
  <c r="H918" i="19" s="1"/>
  <c r="H919" i="19" s="1"/>
  <c r="H920" i="19" s="1"/>
  <c r="H921" i="19" s="1"/>
  <c r="H922" i="19" s="1"/>
  <c r="H923" i="19" s="1"/>
  <c r="H924" i="19" s="1"/>
  <c r="H925" i="19" s="1"/>
  <c r="H926" i="19" s="1"/>
  <c r="H927" i="19" s="1"/>
  <c r="H928" i="19" s="1"/>
  <c r="H929" i="19" s="1"/>
  <c r="H930" i="19" s="1"/>
  <c r="H931" i="19" s="1"/>
  <c r="H932" i="19" s="1"/>
  <c r="H933" i="19" s="1"/>
  <c r="H934" i="19" s="1"/>
  <c r="H935" i="19" s="1"/>
  <c r="H936" i="19" s="1"/>
  <c r="H937" i="19" s="1"/>
  <c r="H938" i="19" s="1"/>
  <c r="H939" i="19" s="1"/>
  <c r="H940" i="19" s="1"/>
  <c r="H941" i="19" s="1"/>
  <c r="H942" i="19" s="1"/>
  <c r="H943" i="19" s="1"/>
  <c r="H944" i="19" s="1"/>
  <c r="H945" i="19" s="1"/>
  <c r="H946" i="19" s="1"/>
  <c r="H947" i="19" s="1"/>
  <c r="H948" i="19" s="1"/>
  <c r="H949" i="19" s="1"/>
  <c r="H950" i="19" s="1"/>
  <c r="H951" i="19" s="1"/>
  <c r="H952" i="19" s="1"/>
  <c r="H953" i="19" s="1"/>
  <c r="H954" i="19" s="1"/>
  <c r="H955" i="19" s="1"/>
  <c r="H956" i="19" s="1"/>
  <c r="H957" i="19" s="1"/>
  <c r="H958" i="19" s="1"/>
  <c r="H959" i="19" s="1"/>
  <c r="H960" i="19" s="1"/>
  <c r="H961" i="19" s="1"/>
  <c r="H962" i="19" s="1"/>
  <c r="H963" i="19" s="1"/>
  <c r="H964" i="19" s="1"/>
  <c r="H965" i="19" s="1"/>
  <c r="H966" i="19" s="1"/>
  <c r="H967" i="19" s="1"/>
  <c r="H968" i="19" s="1"/>
  <c r="H969" i="19" s="1"/>
  <c r="H970" i="19" s="1"/>
  <c r="H971" i="19" s="1"/>
  <c r="H972" i="19" s="1"/>
  <c r="H973" i="19" s="1"/>
  <c r="H974" i="19" s="1"/>
  <c r="H975" i="19" s="1"/>
  <c r="H976" i="19" s="1"/>
  <c r="H977" i="19" s="1"/>
  <c r="H978" i="19" s="1"/>
  <c r="H979" i="19" s="1"/>
  <c r="H980" i="19" s="1"/>
  <c r="H981" i="19" s="1"/>
  <c r="H982" i="19" s="1"/>
  <c r="H983" i="19" s="1"/>
  <c r="H984" i="19" s="1"/>
  <c r="H985" i="19" s="1"/>
  <c r="H986" i="19" s="1"/>
  <c r="H987" i="19" s="1"/>
  <c r="H988" i="19" s="1"/>
  <c r="H989" i="19" s="1"/>
  <c r="H990" i="19" s="1"/>
  <c r="H991" i="19" s="1"/>
  <c r="H992" i="19" s="1"/>
  <c r="H993" i="19" s="1"/>
  <c r="H994" i="19" s="1"/>
  <c r="H995" i="19" s="1"/>
  <c r="H996" i="19" s="1"/>
  <c r="H997" i="19" s="1"/>
  <c r="H998" i="19" s="1"/>
  <c r="H999" i="19" s="1"/>
  <c r="H1000" i="19" s="1"/>
  <c r="B5" i="11"/>
  <c r="B5" i="4"/>
  <c r="B5" i="1"/>
  <c r="B1" i="11" l="1"/>
  <c r="B1" i="4"/>
  <c r="B1" i="1"/>
  <c r="A3" i="10"/>
  <c r="F5" i="17" l="1"/>
  <c r="B12" i="10" s="1"/>
  <c r="F6" i="17"/>
  <c r="B13" i="10" s="1"/>
  <c r="F4" i="17" l="1"/>
  <c r="B11" i="10" s="1"/>
  <c r="E56" i="10"/>
  <c r="F10" i="17"/>
  <c r="B17" i="10" s="1"/>
  <c r="F11" i="17"/>
  <c r="B18" i="10" s="1"/>
  <c r="H5" i="16" l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97" i="16" s="1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122" i="16" s="1"/>
  <c r="H123" i="16" s="1"/>
  <c r="H124" i="16" s="1"/>
  <c r="H125" i="16" s="1"/>
  <c r="H126" i="16" s="1"/>
  <c r="H127" i="16" s="1"/>
  <c r="H128" i="16" s="1"/>
  <c r="H129" i="16" s="1"/>
  <c r="H130" i="16" s="1"/>
  <c r="H131" i="16" s="1"/>
  <c r="H132" i="16" s="1"/>
  <c r="H133" i="16" s="1"/>
  <c r="H134" i="16" s="1"/>
  <c r="H135" i="16" s="1"/>
  <c r="H136" i="16" s="1"/>
  <c r="H137" i="16" s="1"/>
  <c r="H138" i="16" s="1"/>
  <c r="H139" i="16" s="1"/>
  <c r="H140" i="16" s="1"/>
  <c r="H141" i="16" s="1"/>
  <c r="H142" i="16" s="1"/>
  <c r="H143" i="16" s="1"/>
  <c r="H144" i="16" s="1"/>
  <c r="H145" i="16" s="1"/>
  <c r="H146" i="16" s="1"/>
  <c r="H147" i="16" s="1"/>
  <c r="H148" i="16" s="1"/>
  <c r="H149" i="16" s="1"/>
  <c r="H150" i="16" s="1"/>
  <c r="H151" i="16" s="1"/>
  <c r="H152" i="16" s="1"/>
  <c r="H153" i="16" s="1"/>
  <c r="H154" i="16" s="1"/>
  <c r="H155" i="16" s="1"/>
  <c r="H156" i="16" s="1"/>
  <c r="H157" i="16" s="1"/>
  <c r="H158" i="16" s="1"/>
  <c r="H159" i="16" s="1"/>
  <c r="H160" i="16" s="1"/>
  <c r="H161" i="16" s="1"/>
  <c r="H162" i="16" s="1"/>
  <c r="H163" i="16" s="1"/>
  <c r="H164" i="16" s="1"/>
  <c r="H165" i="16" s="1"/>
  <c r="H166" i="16" s="1"/>
  <c r="H167" i="16" s="1"/>
  <c r="H168" i="16" s="1"/>
  <c r="H169" i="16" s="1"/>
  <c r="H170" i="16" s="1"/>
  <c r="H171" i="16" s="1"/>
  <c r="H172" i="16" s="1"/>
  <c r="H173" i="16" s="1"/>
  <c r="H174" i="16" s="1"/>
  <c r="H175" i="16" s="1"/>
  <c r="H176" i="16" s="1"/>
  <c r="H177" i="16" s="1"/>
  <c r="H178" i="16" s="1"/>
  <c r="H179" i="16" s="1"/>
  <c r="H180" i="16" s="1"/>
  <c r="H181" i="16" s="1"/>
  <c r="H182" i="16" s="1"/>
  <c r="H183" i="16" s="1"/>
  <c r="H184" i="16" s="1"/>
  <c r="H185" i="16" s="1"/>
  <c r="H186" i="16" s="1"/>
  <c r="H187" i="16" s="1"/>
  <c r="H188" i="16" s="1"/>
  <c r="H189" i="16" s="1"/>
  <c r="H190" i="16" s="1"/>
  <c r="H191" i="16" s="1"/>
  <c r="H192" i="16" s="1"/>
  <c r="H193" i="16" s="1"/>
  <c r="H194" i="16" s="1"/>
  <c r="H195" i="16" s="1"/>
  <c r="H196" i="16" s="1"/>
  <c r="H197" i="16" s="1"/>
  <c r="H198" i="16" s="1"/>
  <c r="H199" i="16" s="1"/>
  <c r="H200" i="16" s="1"/>
  <c r="H201" i="16" s="1"/>
  <c r="H202" i="16" s="1"/>
  <c r="H203" i="16" s="1"/>
  <c r="H204" i="16" s="1"/>
  <c r="H205" i="16" s="1"/>
  <c r="H206" i="16" s="1"/>
  <c r="H207" i="16" s="1"/>
  <c r="H208" i="16" s="1"/>
  <c r="H209" i="16" s="1"/>
  <c r="H210" i="16" s="1"/>
  <c r="H211" i="16" s="1"/>
  <c r="H212" i="16" s="1"/>
  <c r="H213" i="16" s="1"/>
  <c r="H214" i="16" s="1"/>
  <c r="H215" i="16" s="1"/>
  <c r="H216" i="16" s="1"/>
  <c r="H217" i="16" s="1"/>
  <c r="H218" i="16" s="1"/>
  <c r="H219" i="16" s="1"/>
  <c r="H220" i="16" s="1"/>
  <c r="H221" i="16" s="1"/>
  <c r="H222" i="16" s="1"/>
  <c r="H223" i="16" s="1"/>
  <c r="H224" i="16" s="1"/>
  <c r="H225" i="16" s="1"/>
  <c r="H226" i="16" s="1"/>
  <c r="H227" i="16" s="1"/>
  <c r="H228" i="16" s="1"/>
  <c r="H229" i="16" s="1"/>
  <c r="H230" i="16" s="1"/>
  <c r="H231" i="16" s="1"/>
  <c r="H232" i="16" s="1"/>
  <c r="H233" i="16" s="1"/>
  <c r="H234" i="16" s="1"/>
  <c r="H235" i="16" s="1"/>
  <c r="H236" i="16" s="1"/>
  <c r="H237" i="16" s="1"/>
  <c r="H238" i="16" s="1"/>
  <c r="H239" i="16" s="1"/>
  <c r="H240" i="16" s="1"/>
  <c r="H241" i="16" s="1"/>
  <c r="H242" i="16" s="1"/>
  <c r="H243" i="16" s="1"/>
  <c r="H244" i="16" s="1"/>
  <c r="H245" i="16" s="1"/>
  <c r="H246" i="16" s="1"/>
  <c r="H247" i="16" s="1"/>
  <c r="H248" i="16" s="1"/>
  <c r="H249" i="16" s="1"/>
  <c r="H250" i="16" s="1"/>
  <c r="H251" i="16" s="1"/>
  <c r="H252" i="16" s="1"/>
  <c r="H253" i="16" s="1"/>
  <c r="H254" i="16" s="1"/>
  <c r="H255" i="16" s="1"/>
  <c r="H256" i="16" s="1"/>
  <c r="H257" i="16" s="1"/>
  <c r="H258" i="16" s="1"/>
  <c r="H259" i="16" s="1"/>
  <c r="H260" i="16" s="1"/>
  <c r="H261" i="16" s="1"/>
  <c r="H262" i="16" s="1"/>
  <c r="H263" i="16" s="1"/>
  <c r="H264" i="16" s="1"/>
  <c r="H265" i="16" s="1"/>
  <c r="H266" i="16" s="1"/>
  <c r="H267" i="16" s="1"/>
  <c r="H268" i="16" s="1"/>
  <c r="H269" i="16" s="1"/>
  <c r="H270" i="16" s="1"/>
  <c r="H271" i="16" s="1"/>
  <c r="H272" i="16" s="1"/>
  <c r="H273" i="16" s="1"/>
  <c r="H274" i="16" s="1"/>
  <c r="H275" i="16" s="1"/>
  <c r="H276" i="16" s="1"/>
  <c r="H277" i="16" s="1"/>
  <c r="H278" i="16" s="1"/>
  <c r="H279" i="16" s="1"/>
  <c r="H280" i="16" s="1"/>
  <c r="H281" i="16" s="1"/>
  <c r="H282" i="16" s="1"/>
  <c r="H283" i="16" s="1"/>
  <c r="H284" i="16" s="1"/>
  <c r="H285" i="16" s="1"/>
  <c r="H286" i="16" s="1"/>
  <c r="H287" i="16" s="1"/>
  <c r="H288" i="16" s="1"/>
  <c r="H289" i="16" s="1"/>
  <c r="H290" i="16" s="1"/>
  <c r="H291" i="16" s="1"/>
  <c r="H292" i="16" s="1"/>
  <c r="H293" i="16" s="1"/>
  <c r="H294" i="16" s="1"/>
  <c r="H295" i="16" s="1"/>
  <c r="H296" i="16" s="1"/>
  <c r="H297" i="16" s="1"/>
  <c r="H298" i="16" s="1"/>
  <c r="H299" i="16" s="1"/>
  <c r="H300" i="16" s="1"/>
  <c r="H301" i="16" s="1"/>
  <c r="H302" i="16" s="1"/>
  <c r="H303" i="16" s="1"/>
  <c r="H304" i="16" s="1"/>
  <c r="H305" i="16" s="1"/>
  <c r="H306" i="16" s="1"/>
  <c r="H307" i="16" s="1"/>
  <c r="H308" i="16" s="1"/>
  <c r="H309" i="16" s="1"/>
  <c r="H310" i="16" s="1"/>
  <c r="H311" i="16" s="1"/>
  <c r="H312" i="16" s="1"/>
  <c r="H313" i="16" s="1"/>
  <c r="H314" i="16" s="1"/>
  <c r="H315" i="16" s="1"/>
  <c r="H316" i="16" s="1"/>
  <c r="H317" i="16" s="1"/>
  <c r="H318" i="16" s="1"/>
  <c r="H319" i="16" s="1"/>
  <c r="H320" i="16" s="1"/>
  <c r="H321" i="16" s="1"/>
  <c r="H322" i="16" s="1"/>
  <c r="H323" i="16" s="1"/>
  <c r="H324" i="16" s="1"/>
  <c r="H325" i="16" s="1"/>
  <c r="H326" i="16" s="1"/>
  <c r="H327" i="16" s="1"/>
  <c r="H328" i="16" s="1"/>
  <c r="H329" i="16" s="1"/>
  <c r="H330" i="16" s="1"/>
  <c r="H331" i="16" s="1"/>
  <c r="H332" i="16" s="1"/>
  <c r="H333" i="16" s="1"/>
  <c r="H334" i="16" s="1"/>
  <c r="H335" i="16" s="1"/>
  <c r="H336" i="16" s="1"/>
  <c r="H337" i="16" s="1"/>
  <c r="H338" i="16" s="1"/>
  <c r="H339" i="16" s="1"/>
  <c r="H340" i="16" s="1"/>
  <c r="H341" i="16" s="1"/>
  <c r="H342" i="16" s="1"/>
  <c r="H343" i="16" s="1"/>
  <c r="H344" i="16" s="1"/>
  <c r="H345" i="16" s="1"/>
  <c r="H346" i="16" s="1"/>
  <c r="H347" i="16" s="1"/>
  <c r="H348" i="16" s="1"/>
  <c r="H349" i="16" s="1"/>
  <c r="H350" i="16" s="1"/>
  <c r="H351" i="16" s="1"/>
  <c r="H352" i="16" s="1"/>
  <c r="H353" i="16" s="1"/>
  <c r="H354" i="16" s="1"/>
  <c r="H355" i="16" s="1"/>
  <c r="H356" i="16" s="1"/>
  <c r="H357" i="16" s="1"/>
  <c r="H358" i="16" s="1"/>
  <c r="H359" i="16" s="1"/>
  <c r="H360" i="16" s="1"/>
  <c r="H361" i="16" s="1"/>
  <c r="H362" i="16" s="1"/>
  <c r="H363" i="16" s="1"/>
  <c r="H364" i="16" s="1"/>
  <c r="H365" i="16" s="1"/>
  <c r="H366" i="16" s="1"/>
  <c r="H367" i="16" s="1"/>
  <c r="H368" i="16" s="1"/>
  <c r="H369" i="16" s="1"/>
  <c r="H370" i="16" s="1"/>
  <c r="H371" i="16" s="1"/>
  <c r="H372" i="16" s="1"/>
  <c r="H373" i="16" s="1"/>
  <c r="H374" i="16" s="1"/>
  <c r="H375" i="16" s="1"/>
  <c r="H376" i="16" s="1"/>
  <c r="H377" i="16" s="1"/>
  <c r="H378" i="16" s="1"/>
  <c r="H379" i="16" s="1"/>
  <c r="H380" i="16" s="1"/>
  <c r="H381" i="16" s="1"/>
  <c r="H382" i="16" s="1"/>
  <c r="H383" i="16" s="1"/>
  <c r="H384" i="16" s="1"/>
  <c r="H385" i="16" s="1"/>
  <c r="H386" i="16" s="1"/>
  <c r="H387" i="16" s="1"/>
  <c r="H388" i="16" s="1"/>
  <c r="H389" i="16" s="1"/>
  <c r="H390" i="16" s="1"/>
  <c r="H391" i="16" s="1"/>
  <c r="H392" i="16" s="1"/>
  <c r="H393" i="16" s="1"/>
  <c r="H394" i="16" s="1"/>
  <c r="H395" i="16" s="1"/>
  <c r="H396" i="16" s="1"/>
  <c r="H397" i="16" s="1"/>
  <c r="H398" i="16" s="1"/>
  <c r="H399" i="16" s="1"/>
  <c r="H400" i="16" s="1"/>
  <c r="H401" i="16" s="1"/>
  <c r="H402" i="16" s="1"/>
  <c r="H403" i="16" s="1"/>
  <c r="H404" i="16" s="1"/>
  <c r="H405" i="16" s="1"/>
  <c r="H406" i="16" s="1"/>
  <c r="H407" i="16" s="1"/>
  <c r="H408" i="16" s="1"/>
  <c r="H409" i="16" s="1"/>
  <c r="H410" i="16" s="1"/>
  <c r="H411" i="16" s="1"/>
  <c r="H412" i="16" s="1"/>
  <c r="H413" i="16" s="1"/>
  <c r="H414" i="16" s="1"/>
  <c r="H415" i="16" s="1"/>
  <c r="H416" i="16" s="1"/>
  <c r="H417" i="16" s="1"/>
  <c r="H418" i="16" s="1"/>
  <c r="H419" i="16" s="1"/>
  <c r="H420" i="16" s="1"/>
  <c r="H421" i="16" s="1"/>
  <c r="H422" i="16" s="1"/>
  <c r="H423" i="16" s="1"/>
  <c r="H424" i="16" s="1"/>
  <c r="H425" i="16" s="1"/>
  <c r="H426" i="16" s="1"/>
  <c r="H427" i="16" s="1"/>
  <c r="H428" i="16" s="1"/>
  <c r="H429" i="16" s="1"/>
  <c r="H430" i="16" s="1"/>
  <c r="H431" i="16" s="1"/>
  <c r="H432" i="16" s="1"/>
  <c r="H433" i="16" s="1"/>
  <c r="H434" i="16" s="1"/>
  <c r="H435" i="16" s="1"/>
  <c r="H436" i="16" s="1"/>
  <c r="H437" i="16" s="1"/>
  <c r="H438" i="16" s="1"/>
  <c r="H439" i="16" s="1"/>
  <c r="H440" i="16" s="1"/>
  <c r="H441" i="16" s="1"/>
  <c r="H442" i="16" s="1"/>
  <c r="H443" i="16" s="1"/>
  <c r="H444" i="16" s="1"/>
  <c r="H445" i="16" s="1"/>
  <c r="H446" i="16" s="1"/>
  <c r="H447" i="16" s="1"/>
  <c r="H448" i="16" s="1"/>
  <c r="H449" i="16" s="1"/>
  <c r="H450" i="16" s="1"/>
  <c r="H451" i="16" s="1"/>
  <c r="H452" i="16" s="1"/>
  <c r="H453" i="16" s="1"/>
  <c r="H454" i="16" s="1"/>
  <c r="H455" i="16" s="1"/>
  <c r="H456" i="16" s="1"/>
  <c r="H457" i="16" s="1"/>
  <c r="H458" i="16" s="1"/>
  <c r="H459" i="16" s="1"/>
  <c r="H460" i="16" s="1"/>
  <c r="H461" i="16" s="1"/>
  <c r="H462" i="16" s="1"/>
  <c r="H463" i="16" s="1"/>
  <c r="H464" i="16" s="1"/>
  <c r="H465" i="16" s="1"/>
  <c r="H466" i="16" s="1"/>
  <c r="H467" i="16" s="1"/>
  <c r="H468" i="16" s="1"/>
  <c r="H469" i="16" s="1"/>
  <c r="H470" i="16" s="1"/>
  <c r="H471" i="16" s="1"/>
  <c r="H472" i="16" s="1"/>
  <c r="H473" i="16" s="1"/>
  <c r="H474" i="16" s="1"/>
  <c r="H475" i="16" s="1"/>
  <c r="H476" i="16" s="1"/>
  <c r="H477" i="16" s="1"/>
  <c r="H478" i="16" s="1"/>
  <c r="H479" i="16" s="1"/>
  <c r="H480" i="16" s="1"/>
  <c r="H481" i="16" s="1"/>
  <c r="H482" i="16" s="1"/>
  <c r="H483" i="16" s="1"/>
  <c r="H484" i="16" s="1"/>
  <c r="H485" i="16" s="1"/>
  <c r="H486" i="16" s="1"/>
  <c r="H487" i="16" s="1"/>
  <c r="H488" i="16" s="1"/>
  <c r="H489" i="16" s="1"/>
  <c r="H490" i="16" s="1"/>
  <c r="H491" i="16" s="1"/>
  <c r="H492" i="16" s="1"/>
  <c r="H493" i="16" s="1"/>
  <c r="H494" i="16" s="1"/>
  <c r="H495" i="16" s="1"/>
  <c r="H496" i="16" s="1"/>
  <c r="H497" i="16" s="1"/>
  <c r="H498" i="16" s="1"/>
  <c r="H499" i="16" s="1"/>
  <c r="H500" i="16" s="1"/>
  <c r="H501" i="16" s="1"/>
  <c r="H502" i="16" s="1"/>
  <c r="H503" i="16" s="1"/>
  <c r="H504" i="16" s="1"/>
  <c r="H505" i="16" s="1"/>
  <c r="H506" i="16" s="1"/>
  <c r="H507" i="16" s="1"/>
  <c r="H508" i="16" s="1"/>
  <c r="H509" i="16" s="1"/>
  <c r="H510" i="16" s="1"/>
  <c r="H511" i="16" s="1"/>
  <c r="H512" i="16" s="1"/>
  <c r="H513" i="16" s="1"/>
  <c r="H514" i="16" s="1"/>
  <c r="H515" i="16" s="1"/>
  <c r="H516" i="16" s="1"/>
  <c r="H517" i="16" s="1"/>
  <c r="H518" i="16" s="1"/>
  <c r="H519" i="16" s="1"/>
  <c r="H520" i="16" s="1"/>
  <c r="H521" i="16" s="1"/>
  <c r="H522" i="16" s="1"/>
  <c r="H523" i="16" s="1"/>
  <c r="H524" i="16" s="1"/>
  <c r="H525" i="16" s="1"/>
  <c r="H526" i="16" s="1"/>
  <c r="H527" i="16" s="1"/>
  <c r="H528" i="16" s="1"/>
  <c r="H529" i="16" s="1"/>
  <c r="H530" i="16" s="1"/>
  <c r="H531" i="16" s="1"/>
  <c r="H532" i="16" s="1"/>
  <c r="H533" i="16" s="1"/>
  <c r="H534" i="16" s="1"/>
  <c r="H535" i="16" s="1"/>
  <c r="H536" i="16" s="1"/>
  <c r="H537" i="16" s="1"/>
  <c r="H538" i="16" s="1"/>
  <c r="H539" i="16" s="1"/>
  <c r="H540" i="16" s="1"/>
  <c r="H541" i="16" s="1"/>
  <c r="H542" i="16" s="1"/>
  <c r="H543" i="16" s="1"/>
  <c r="H544" i="16" s="1"/>
  <c r="H545" i="16" s="1"/>
  <c r="H546" i="16" s="1"/>
  <c r="H547" i="16" s="1"/>
  <c r="H548" i="16" s="1"/>
  <c r="H549" i="16" s="1"/>
  <c r="H550" i="16" s="1"/>
  <c r="H551" i="16" s="1"/>
  <c r="H552" i="16" s="1"/>
  <c r="H553" i="16" s="1"/>
  <c r="H554" i="16" s="1"/>
  <c r="H555" i="16" s="1"/>
  <c r="H556" i="16" s="1"/>
  <c r="H557" i="16" s="1"/>
  <c r="H558" i="16" s="1"/>
  <c r="H559" i="16" s="1"/>
  <c r="H560" i="16" s="1"/>
  <c r="H561" i="16" s="1"/>
  <c r="H562" i="16" s="1"/>
  <c r="H563" i="16" s="1"/>
  <c r="H564" i="16" s="1"/>
  <c r="H565" i="16" s="1"/>
  <c r="H566" i="16" s="1"/>
  <c r="H567" i="16" s="1"/>
  <c r="H568" i="16" s="1"/>
  <c r="H569" i="16" s="1"/>
  <c r="H570" i="16" s="1"/>
  <c r="H571" i="16" s="1"/>
  <c r="H572" i="16" s="1"/>
  <c r="H573" i="16" s="1"/>
  <c r="H574" i="16" s="1"/>
  <c r="H575" i="16" s="1"/>
  <c r="H576" i="16" s="1"/>
  <c r="H577" i="16" s="1"/>
  <c r="H578" i="16" s="1"/>
  <c r="H579" i="16" s="1"/>
  <c r="H580" i="16" s="1"/>
  <c r="H581" i="16" s="1"/>
  <c r="H582" i="16" s="1"/>
  <c r="H583" i="16" s="1"/>
  <c r="H584" i="16" s="1"/>
  <c r="H585" i="16" s="1"/>
  <c r="H586" i="16" s="1"/>
  <c r="H587" i="16" s="1"/>
  <c r="H588" i="16" s="1"/>
  <c r="H589" i="16" s="1"/>
  <c r="H590" i="16" s="1"/>
  <c r="H591" i="16" s="1"/>
  <c r="H592" i="16" s="1"/>
  <c r="H593" i="16" s="1"/>
  <c r="H594" i="16" s="1"/>
  <c r="H595" i="16" s="1"/>
  <c r="H596" i="16" s="1"/>
  <c r="H597" i="16" s="1"/>
  <c r="H598" i="16" s="1"/>
  <c r="H599" i="16" s="1"/>
  <c r="H600" i="16" s="1"/>
  <c r="H601" i="16" s="1"/>
  <c r="H602" i="16" s="1"/>
  <c r="H603" i="16" s="1"/>
  <c r="H604" i="16" s="1"/>
  <c r="H605" i="16" s="1"/>
  <c r="H606" i="16" s="1"/>
  <c r="H607" i="16" s="1"/>
  <c r="H608" i="16" s="1"/>
  <c r="H609" i="16" s="1"/>
  <c r="H610" i="16" s="1"/>
  <c r="H611" i="16" s="1"/>
  <c r="H612" i="16" s="1"/>
  <c r="H613" i="16" s="1"/>
  <c r="H614" i="16" s="1"/>
  <c r="H615" i="16" s="1"/>
  <c r="H616" i="16" s="1"/>
  <c r="H617" i="16" s="1"/>
  <c r="H618" i="16" s="1"/>
  <c r="H619" i="16" s="1"/>
  <c r="H620" i="16" s="1"/>
  <c r="H621" i="16" s="1"/>
  <c r="H622" i="16" s="1"/>
  <c r="H623" i="16" s="1"/>
  <c r="H624" i="16" s="1"/>
  <c r="H625" i="16" s="1"/>
  <c r="H626" i="16" s="1"/>
  <c r="H627" i="16" s="1"/>
  <c r="H628" i="16" s="1"/>
  <c r="H629" i="16" s="1"/>
  <c r="H630" i="16" s="1"/>
  <c r="H631" i="16" s="1"/>
  <c r="H632" i="16" s="1"/>
  <c r="H633" i="16" s="1"/>
  <c r="H634" i="16" s="1"/>
  <c r="H635" i="16" s="1"/>
  <c r="H636" i="16" s="1"/>
  <c r="H637" i="16" s="1"/>
  <c r="H638" i="16" s="1"/>
  <c r="H639" i="16" s="1"/>
  <c r="H640" i="16" s="1"/>
  <c r="H641" i="16" s="1"/>
  <c r="H642" i="16" s="1"/>
  <c r="H643" i="16" s="1"/>
  <c r="H644" i="16" s="1"/>
  <c r="H645" i="16" s="1"/>
  <c r="H646" i="16" s="1"/>
  <c r="H647" i="16" s="1"/>
  <c r="H648" i="16" s="1"/>
  <c r="H649" i="16" s="1"/>
  <c r="H650" i="16" s="1"/>
  <c r="H651" i="16" s="1"/>
  <c r="H652" i="16" s="1"/>
  <c r="H653" i="16" s="1"/>
  <c r="H654" i="16" s="1"/>
  <c r="H655" i="16" s="1"/>
  <c r="H656" i="16" s="1"/>
  <c r="H657" i="16" s="1"/>
  <c r="H658" i="16" s="1"/>
  <c r="H659" i="16" s="1"/>
  <c r="H660" i="16" s="1"/>
  <c r="H661" i="16" s="1"/>
  <c r="H662" i="16" s="1"/>
  <c r="H663" i="16" s="1"/>
  <c r="H664" i="16" s="1"/>
  <c r="H665" i="16" s="1"/>
  <c r="H666" i="16" s="1"/>
  <c r="H667" i="16" s="1"/>
  <c r="H668" i="16" s="1"/>
  <c r="H669" i="16" s="1"/>
  <c r="H670" i="16" s="1"/>
  <c r="H671" i="16" s="1"/>
  <c r="H672" i="16" s="1"/>
  <c r="H673" i="16" s="1"/>
  <c r="H674" i="16" s="1"/>
  <c r="H675" i="16" s="1"/>
  <c r="H676" i="16" s="1"/>
  <c r="H677" i="16" s="1"/>
  <c r="H678" i="16" s="1"/>
  <c r="H679" i="16" s="1"/>
  <c r="H680" i="16" s="1"/>
  <c r="H681" i="16" s="1"/>
  <c r="H682" i="16" s="1"/>
  <c r="H683" i="16" s="1"/>
  <c r="H684" i="16" s="1"/>
  <c r="H685" i="16" s="1"/>
  <c r="H686" i="16" s="1"/>
  <c r="H687" i="16" s="1"/>
  <c r="H688" i="16" s="1"/>
  <c r="H689" i="16" s="1"/>
  <c r="H690" i="16" s="1"/>
  <c r="H691" i="16" s="1"/>
  <c r="H692" i="16" s="1"/>
  <c r="H693" i="16" s="1"/>
  <c r="H694" i="16" s="1"/>
  <c r="H695" i="16" s="1"/>
  <c r="H696" i="16" s="1"/>
  <c r="H697" i="16" s="1"/>
  <c r="H698" i="16" s="1"/>
  <c r="H699" i="16" s="1"/>
  <c r="H700" i="16" s="1"/>
  <c r="H701" i="16" s="1"/>
  <c r="H702" i="16" s="1"/>
  <c r="H703" i="16" s="1"/>
  <c r="H704" i="16" s="1"/>
  <c r="H705" i="16" s="1"/>
  <c r="H706" i="16" s="1"/>
  <c r="H707" i="16" s="1"/>
  <c r="H708" i="16" s="1"/>
  <c r="H709" i="16" s="1"/>
  <c r="H710" i="16" s="1"/>
  <c r="H711" i="16" s="1"/>
  <c r="H712" i="16" s="1"/>
  <c r="H713" i="16" s="1"/>
  <c r="H714" i="16" s="1"/>
  <c r="H715" i="16" s="1"/>
  <c r="H716" i="16" s="1"/>
  <c r="H717" i="16" s="1"/>
  <c r="H718" i="16" s="1"/>
  <c r="H719" i="16" s="1"/>
  <c r="H720" i="16" s="1"/>
  <c r="H721" i="16" s="1"/>
  <c r="H722" i="16" s="1"/>
  <c r="H723" i="16" s="1"/>
  <c r="H724" i="16" s="1"/>
  <c r="H725" i="16" s="1"/>
  <c r="H726" i="16" s="1"/>
  <c r="H727" i="16" s="1"/>
  <c r="H728" i="16" s="1"/>
  <c r="H729" i="16" s="1"/>
  <c r="H730" i="16" s="1"/>
  <c r="H731" i="16" s="1"/>
  <c r="H732" i="16" s="1"/>
  <c r="H733" i="16" s="1"/>
  <c r="H734" i="16" s="1"/>
  <c r="H735" i="16" s="1"/>
  <c r="H736" i="16" s="1"/>
  <c r="H737" i="16" s="1"/>
  <c r="H738" i="16" s="1"/>
  <c r="H739" i="16" s="1"/>
  <c r="H740" i="16" s="1"/>
  <c r="H741" i="16" s="1"/>
  <c r="H742" i="16" s="1"/>
  <c r="H743" i="16" s="1"/>
  <c r="H744" i="16" s="1"/>
  <c r="H745" i="16" s="1"/>
  <c r="H746" i="16" s="1"/>
  <c r="H747" i="16" s="1"/>
  <c r="H748" i="16" s="1"/>
  <c r="H749" i="16" s="1"/>
  <c r="H750" i="16" s="1"/>
  <c r="H751" i="16" s="1"/>
  <c r="H752" i="16" s="1"/>
  <c r="H753" i="16" s="1"/>
  <c r="H754" i="16" s="1"/>
  <c r="H755" i="16" s="1"/>
  <c r="H756" i="16" s="1"/>
  <c r="H757" i="16" s="1"/>
  <c r="H758" i="16" s="1"/>
  <c r="H759" i="16" s="1"/>
  <c r="H760" i="16" s="1"/>
  <c r="H761" i="16" s="1"/>
  <c r="H762" i="16" s="1"/>
  <c r="H763" i="16" s="1"/>
  <c r="H764" i="16" s="1"/>
  <c r="H765" i="16" s="1"/>
  <c r="H766" i="16" s="1"/>
  <c r="H767" i="16" s="1"/>
  <c r="H768" i="16" s="1"/>
  <c r="H769" i="16" s="1"/>
  <c r="H770" i="16" s="1"/>
  <c r="H771" i="16" s="1"/>
  <c r="H772" i="16" s="1"/>
  <c r="H773" i="16" s="1"/>
  <c r="H774" i="16" s="1"/>
  <c r="H775" i="16" s="1"/>
  <c r="H776" i="16" s="1"/>
  <c r="H777" i="16" s="1"/>
  <c r="H778" i="16" s="1"/>
  <c r="H779" i="16" s="1"/>
  <c r="H780" i="16" s="1"/>
  <c r="H781" i="16" s="1"/>
  <c r="H782" i="16" s="1"/>
  <c r="H783" i="16" s="1"/>
  <c r="H784" i="16" s="1"/>
  <c r="H785" i="16" s="1"/>
  <c r="H786" i="16" s="1"/>
  <c r="H787" i="16" s="1"/>
  <c r="H788" i="16" s="1"/>
  <c r="H789" i="16" s="1"/>
  <c r="H790" i="16" s="1"/>
  <c r="H791" i="16" s="1"/>
  <c r="H792" i="16" s="1"/>
  <c r="H793" i="16" s="1"/>
  <c r="H794" i="16" s="1"/>
  <c r="H795" i="16" s="1"/>
  <c r="H796" i="16" s="1"/>
  <c r="H797" i="16" s="1"/>
  <c r="H798" i="16" s="1"/>
  <c r="H799" i="16" s="1"/>
  <c r="H800" i="16" s="1"/>
  <c r="H801" i="16" s="1"/>
  <c r="H802" i="16" s="1"/>
  <c r="H803" i="16" s="1"/>
  <c r="H804" i="16" s="1"/>
  <c r="H805" i="16" s="1"/>
  <c r="H806" i="16" s="1"/>
  <c r="H807" i="16" s="1"/>
  <c r="H808" i="16" s="1"/>
  <c r="H809" i="16" s="1"/>
  <c r="H810" i="16" s="1"/>
  <c r="H811" i="16" s="1"/>
  <c r="H812" i="16" s="1"/>
  <c r="H813" i="16" s="1"/>
  <c r="H814" i="16" s="1"/>
  <c r="H815" i="16" s="1"/>
  <c r="H816" i="16" s="1"/>
  <c r="H817" i="16" s="1"/>
  <c r="H818" i="16" s="1"/>
  <c r="H819" i="16" s="1"/>
  <c r="H820" i="16" s="1"/>
  <c r="H821" i="16" s="1"/>
  <c r="H822" i="16" s="1"/>
  <c r="H823" i="16" s="1"/>
  <c r="H824" i="16" s="1"/>
  <c r="H825" i="16" s="1"/>
  <c r="H826" i="16" s="1"/>
  <c r="H827" i="16" s="1"/>
  <c r="H828" i="16" s="1"/>
  <c r="H829" i="16" s="1"/>
  <c r="H830" i="16" s="1"/>
  <c r="H831" i="16" s="1"/>
  <c r="H832" i="16" s="1"/>
  <c r="H833" i="16" s="1"/>
  <c r="H834" i="16" s="1"/>
  <c r="H835" i="16" s="1"/>
  <c r="H836" i="16" s="1"/>
  <c r="H837" i="16" s="1"/>
  <c r="H838" i="16" s="1"/>
  <c r="H839" i="16" s="1"/>
  <c r="H840" i="16" s="1"/>
  <c r="H841" i="16" s="1"/>
  <c r="H842" i="16" s="1"/>
  <c r="H843" i="16" s="1"/>
  <c r="H844" i="16" s="1"/>
  <c r="H845" i="16" s="1"/>
  <c r="H846" i="16" s="1"/>
  <c r="H847" i="16" s="1"/>
  <c r="H848" i="16" s="1"/>
  <c r="H849" i="16" s="1"/>
  <c r="H850" i="16" s="1"/>
  <c r="H851" i="16" s="1"/>
  <c r="H852" i="16" s="1"/>
  <c r="H853" i="16" s="1"/>
  <c r="H854" i="16" s="1"/>
  <c r="H855" i="16" s="1"/>
  <c r="H856" i="16" s="1"/>
  <c r="H857" i="16" s="1"/>
  <c r="H858" i="16" s="1"/>
  <c r="H859" i="16" s="1"/>
  <c r="H860" i="16" s="1"/>
  <c r="H861" i="16" s="1"/>
  <c r="H862" i="16" s="1"/>
  <c r="H863" i="16" s="1"/>
  <c r="H864" i="16" s="1"/>
  <c r="H865" i="16" s="1"/>
  <c r="H866" i="16" s="1"/>
  <c r="H867" i="16" s="1"/>
  <c r="H868" i="16" s="1"/>
  <c r="H869" i="16" s="1"/>
  <c r="H870" i="16" s="1"/>
  <c r="H871" i="16" s="1"/>
  <c r="H872" i="16" s="1"/>
  <c r="H873" i="16" s="1"/>
  <c r="H874" i="16" s="1"/>
  <c r="H875" i="16" s="1"/>
  <c r="H876" i="16" s="1"/>
  <c r="H877" i="16" s="1"/>
  <c r="H878" i="16" s="1"/>
  <c r="H879" i="16" s="1"/>
  <c r="H880" i="16" s="1"/>
  <c r="H881" i="16" s="1"/>
  <c r="H882" i="16" s="1"/>
  <c r="H883" i="16" s="1"/>
  <c r="H884" i="16" s="1"/>
  <c r="H885" i="16" s="1"/>
  <c r="H886" i="16" s="1"/>
  <c r="H887" i="16" s="1"/>
  <c r="H888" i="16" s="1"/>
  <c r="H889" i="16" s="1"/>
  <c r="H890" i="16" s="1"/>
  <c r="H891" i="16" s="1"/>
  <c r="H892" i="16" s="1"/>
  <c r="H893" i="16" s="1"/>
  <c r="H894" i="16" s="1"/>
  <c r="H895" i="16" s="1"/>
  <c r="H896" i="16" s="1"/>
  <c r="H897" i="16" s="1"/>
  <c r="H898" i="16" s="1"/>
  <c r="H899" i="16" s="1"/>
  <c r="H900" i="16" s="1"/>
  <c r="H901" i="16" s="1"/>
  <c r="H902" i="16" s="1"/>
  <c r="H903" i="16" s="1"/>
  <c r="H904" i="16" s="1"/>
  <c r="H905" i="16" s="1"/>
  <c r="H906" i="16" s="1"/>
  <c r="H907" i="16" s="1"/>
  <c r="H908" i="16" s="1"/>
  <c r="H909" i="16" s="1"/>
  <c r="H910" i="16" s="1"/>
  <c r="H911" i="16" s="1"/>
  <c r="H912" i="16" s="1"/>
  <c r="H913" i="16" s="1"/>
  <c r="H914" i="16" s="1"/>
  <c r="H915" i="16" s="1"/>
  <c r="H916" i="16" s="1"/>
  <c r="H917" i="16" s="1"/>
  <c r="H918" i="16" s="1"/>
  <c r="H919" i="16" s="1"/>
  <c r="H920" i="16" s="1"/>
  <c r="H921" i="16" s="1"/>
  <c r="H922" i="16" s="1"/>
  <c r="H923" i="16" s="1"/>
  <c r="H924" i="16" s="1"/>
  <c r="H925" i="16" s="1"/>
  <c r="H926" i="16" s="1"/>
  <c r="H927" i="16" s="1"/>
  <c r="H928" i="16" s="1"/>
  <c r="H929" i="16" s="1"/>
  <c r="H930" i="16" s="1"/>
  <c r="H931" i="16" s="1"/>
  <c r="H932" i="16" s="1"/>
  <c r="H933" i="16" s="1"/>
  <c r="H934" i="16" s="1"/>
  <c r="H935" i="16" s="1"/>
  <c r="H936" i="16" s="1"/>
  <c r="H937" i="16" s="1"/>
  <c r="H938" i="16" s="1"/>
  <c r="H939" i="16" s="1"/>
  <c r="H940" i="16" s="1"/>
  <c r="H941" i="16" s="1"/>
  <c r="H942" i="16" s="1"/>
  <c r="H943" i="16" s="1"/>
  <c r="H944" i="16" s="1"/>
  <c r="H945" i="16" s="1"/>
  <c r="H946" i="16" s="1"/>
  <c r="H947" i="16" s="1"/>
  <c r="H948" i="16" s="1"/>
  <c r="H949" i="16" s="1"/>
  <c r="H950" i="16" s="1"/>
  <c r="H951" i="16" s="1"/>
  <c r="H952" i="16" s="1"/>
  <c r="H953" i="16" s="1"/>
  <c r="H954" i="16" s="1"/>
  <c r="H955" i="16" s="1"/>
  <c r="H956" i="16" s="1"/>
  <c r="H957" i="16" s="1"/>
  <c r="H958" i="16" s="1"/>
  <c r="H959" i="16" s="1"/>
  <c r="H960" i="16" s="1"/>
  <c r="H961" i="16" s="1"/>
  <c r="H962" i="16" s="1"/>
  <c r="H963" i="16" s="1"/>
  <c r="H964" i="16" s="1"/>
  <c r="H965" i="16" s="1"/>
  <c r="H966" i="16" s="1"/>
  <c r="H967" i="16" s="1"/>
  <c r="H968" i="16" s="1"/>
  <c r="H969" i="16" s="1"/>
  <c r="H970" i="16" s="1"/>
  <c r="H971" i="16" s="1"/>
  <c r="H972" i="16" s="1"/>
  <c r="H973" i="16" s="1"/>
  <c r="H974" i="16" s="1"/>
  <c r="H975" i="16" s="1"/>
  <c r="H976" i="16" s="1"/>
  <c r="H977" i="16" s="1"/>
  <c r="H978" i="16" s="1"/>
  <c r="H979" i="16" s="1"/>
  <c r="H980" i="16" s="1"/>
  <c r="H981" i="16" s="1"/>
  <c r="H982" i="16" s="1"/>
  <c r="H983" i="16" s="1"/>
  <c r="H984" i="16" s="1"/>
  <c r="H985" i="16" s="1"/>
  <c r="H986" i="16" s="1"/>
  <c r="H987" i="16" s="1"/>
  <c r="H988" i="16" s="1"/>
  <c r="H989" i="16" s="1"/>
  <c r="H990" i="16" s="1"/>
  <c r="H991" i="16" s="1"/>
  <c r="H992" i="16" s="1"/>
  <c r="H993" i="16" s="1"/>
  <c r="H994" i="16" s="1"/>
  <c r="H995" i="16" s="1"/>
  <c r="H996" i="16" s="1"/>
  <c r="H997" i="16" s="1"/>
  <c r="H998" i="16" s="1"/>
  <c r="H999" i="16" s="1"/>
  <c r="H1000" i="16" s="1"/>
  <c r="B5" i="16"/>
  <c r="F3" i="16"/>
  <c r="D3" i="16"/>
  <c r="B1" i="16"/>
  <c r="H5" i="15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99" i="15" s="1"/>
  <c r="H100" i="15" s="1"/>
  <c r="H101" i="15" s="1"/>
  <c r="H102" i="15" s="1"/>
  <c r="H103" i="15" s="1"/>
  <c r="H104" i="15" s="1"/>
  <c r="H105" i="15" s="1"/>
  <c r="H106" i="15" s="1"/>
  <c r="H107" i="15" s="1"/>
  <c r="H108" i="15" s="1"/>
  <c r="H109" i="15" s="1"/>
  <c r="H110" i="15" s="1"/>
  <c r="H111" i="15" s="1"/>
  <c r="H112" i="15" s="1"/>
  <c r="H113" i="15" s="1"/>
  <c r="H114" i="15" s="1"/>
  <c r="H115" i="15" s="1"/>
  <c r="H116" i="15" s="1"/>
  <c r="H117" i="15" s="1"/>
  <c r="H118" i="15" s="1"/>
  <c r="H119" i="15" s="1"/>
  <c r="H120" i="15" s="1"/>
  <c r="H121" i="15" s="1"/>
  <c r="H122" i="15" s="1"/>
  <c r="H123" i="15" s="1"/>
  <c r="H124" i="15" s="1"/>
  <c r="H125" i="15" s="1"/>
  <c r="H126" i="15" s="1"/>
  <c r="H127" i="15" s="1"/>
  <c r="H128" i="15" s="1"/>
  <c r="H129" i="15" s="1"/>
  <c r="H130" i="15" s="1"/>
  <c r="H131" i="15" s="1"/>
  <c r="H132" i="15" s="1"/>
  <c r="H133" i="15" s="1"/>
  <c r="H134" i="15" s="1"/>
  <c r="H135" i="15" s="1"/>
  <c r="H136" i="15" s="1"/>
  <c r="H137" i="15" s="1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H150" i="15" s="1"/>
  <c r="H151" i="15" s="1"/>
  <c r="H152" i="15" s="1"/>
  <c r="H153" i="15" s="1"/>
  <c r="H154" i="15" s="1"/>
  <c r="H155" i="15" s="1"/>
  <c r="H156" i="15" s="1"/>
  <c r="H157" i="15" s="1"/>
  <c r="H158" i="15" s="1"/>
  <c r="H159" i="15" s="1"/>
  <c r="H160" i="15" s="1"/>
  <c r="H161" i="15" s="1"/>
  <c r="H162" i="15" s="1"/>
  <c r="H163" i="15" s="1"/>
  <c r="H164" i="15" s="1"/>
  <c r="H165" i="15" s="1"/>
  <c r="H166" i="15" s="1"/>
  <c r="H167" i="15" s="1"/>
  <c r="H168" i="15" s="1"/>
  <c r="H169" i="15" s="1"/>
  <c r="H170" i="15" s="1"/>
  <c r="H171" i="15" s="1"/>
  <c r="H172" i="15" s="1"/>
  <c r="H173" i="15" s="1"/>
  <c r="H174" i="15" s="1"/>
  <c r="H175" i="15" s="1"/>
  <c r="H176" i="15" s="1"/>
  <c r="H177" i="15" s="1"/>
  <c r="H178" i="15" s="1"/>
  <c r="H179" i="15" s="1"/>
  <c r="H180" i="15" s="1"/>
  <c r="H181" i="15" s="1"/>
  <c r="H182" i="15" s="1"/>
  <c r="H183" i="15" s="1"/>
  <c r="H184" i="15" s="1"/>
  <c r="H185" i="15" s="1"/>
  <c r="H186" i="15" s="1"/>
  <c r="H187" i="15" s="1"/>
  <c r="H188" i="15" s="1"/>
  <c r="H189" i="15" s="1"/>
  <c r="H190" i="15" s="1"/>
  <c r="H191" i="15" s="1"/>
  <c r="H192" i="15" s="1"/>
  <c r="H193" i="15" s="1"/>
  <c r="H194" i="15" s="1"/>
  <c r="H195" i="15" s="1"/>
  <c r="H196" i="15" s="1"/>
  <c r="H197" i="15" s="1"/>
  <c r="H198" i="15" s="1"/>
  <c r="H199" i="15" s="1"/>
  <c r="H200" i="15" s="1"/>
  <c r="H201" i="15" s="1"/>
  <c r="H202" i="15" s="1"/>
  <c r="H203" i="15" s="1"/>
  <c r="H204" i="15" s="1"/>
  <c r="H205" i="15" s="1"/>
  <c r="H206" i="15" s="1"/>
  <c r="H207" i="15" s="1"/>
  <c r="H208" i="15" s="1"/>
  <c r="H209" i="15" s="1"/>
  <c r="H210" i="15" s="1"/>
  <c r="H211" i="15" s="1"/>
  <c r="H212" i="15" s="1"/>
  <c r="H213" i="15" s="1"/>
  <c r="H214" i="15" s="1"/>
  <c r="H215" i="15" s="1"/>
  <c r="H216" i="15" s="1"/>
  <c r="H217" i="15" s="1"/>
  <c r="H218" i="15" s="1"/>
  <c r="H219" i="15" s="1"/>
  <c r="H220" i="15" s="1"/>
  <c r="H221" i="15" s="1"/>
  <c r="H222" i="15" s="1"/>
  <c r="H223" i="15" s="1"/>
  <c r="H224" i="15" s="1"/>
  <c r="H225" i="15" s="1"/>
  <c r="H226" i="15" s="1"/>
  <c r="H227" i="15" s="1"/>
  <c r="H228" i="15" s="1"/>
  <c r="H229" i="15" s="1"/>
  <c r="H230" i="15" s="1"/>
  <c r="H231" i="15" s="1"/>
  <c r="H232" i="15" s="1"/>
  <c r="H233" i="15" s="1"/>
  <c r="H234" i="15" s="1"/>
  <c r="H235" i="15" s="1"/>
  <c r="H236" i="15" s="1"/>
  <c r="H237" i="15" s="1"/>
  <c r="H238" i="15" s="1"/>
  <c r="H239" i="15" s="1"/>
  <c r="H240" i="15" s="1"/>
  <c r="H241" i="15" s="1"/>
  <c r="H242" i="15" s="1"/>
  <c r="H243" i="15" s="1"/>
  <c r="H244" i="15" s="1"/>
  <c r="H245" i="15" s="1"/>
  <c r="H246" i="15" s="1"/>
  <c r="H247" i="15" s="1"/>
  <c r="H248" i="15" s="1"/>
  <c r="H249" i="15" s="1"/>
  <c r="H250" i="15" s="1"/>
  <c r="H251" i="15" s="1"/>
  <c r="H252" i="15" s="1"/>
  <c r="H253" i="15" s="1"/>
  <c r="H254" i="15" s="1"/>
  <c r="H255" i="15" s="1"/>
  <c r="H256" i="15" s="1"/>
  <c r="H257" i="15" s="1"/>
  <c r="H258" i="15" s="1"/>
  <c r="H259" i="15" s="1"/>
  <c r="H260" i="15" s="1"/>
  <c r="H261" i="15" s="1"/>
  <c r="H262" i="15" s="1"/>
  <c r="H263" i="15" s="1"/>
  <c r="H264" i="15" s="1"/>
  <c r="H265" i="15" s="1"/>
  <c r="H266" i="15" s="1"/>
  <c r="H267" i="15" s="1"/>
  <c r="H268" i="15" s="1"/>
  <c r="H269" i="15" s="1"/>
  <c r="H270" i="15" s="1"/>
  <c r="H271" i="15" s="1"/>
  <c r="H272" i="15" s="1"/>
  <c r="H273" i="15" s="1"/>
  <c r="H274" i="15" s="1"/>
  <c r="H275" i="15" s="1"/>
  <c r="H276" i="15" s="1"/>
  <c r="H277" i="15" s="1"/>
  <c r="H278" i="15" s="1"/>
  <c r="H279" i="15" s="1"/>
  <c r="H280" i="15" s="1"/>
  <c r="H281" i="15" s="1"/>
  <c r="H282" i="15" s="1"/>
  <c r="H283" i="15" s="1"/>
  <c r="H284" i="15" s="1"/>
  <c r="H285" i="15" s="1"/>
  <c r="H286" i="15" s="1"/>
  <c r="H287" i="15" s="1"/>
  <c r="H288" i="15" s="1"/>
  <c r="H289" i="15" s="1"/>
  <c r="H290" i="15" s="1"/>
  <c r="H291" i="15" s="1"/>
  <c r="H292" i="15" s="1"/>
  <c r="H293" i="15" s="1"/>
  <c r="H294" i="15" s="1"/>
  <c r="H295" i="15" s="1"/>
  <c r="H296" i="15" s="1"/>
  <c r="H297" i="15" s="1"/>
  <c r="H298" i="15" s="1"/>
  <c r="H299" i="15" s="1"/>
  <c r="H300" i="15" s="1"/>
  <c r="H301" i="15" s="1"/>
  <c r="H302" i="15" s="1"/>
  <c r="H303" i="15" s="1"/>
  <c r="H304" i="15" s="1"/>
  <c r="H305" i="15" s="1"/>
  <c r="H306" i="15" s="1"/>
  <c r="H307" i="15" s="1"/>
  <c r="H308" i="15" s="1"/>
  <c r="H309" i="15" s="1"/>
  <c r="H310" i="15" s="1"/>
  <c r="H311" i="15" s="1"/>
  <c r="H312" i="15" s="1"/>
  <c r="H313" i="15" s="1"/>
  <c r="H314" i="15" s="1"/>
  <c r="H315" i="15" s="1"/>
  <c r="H316" i="15" s="1"/>
  <c r="H317" i="15" s="1"/>
  <c r="H318" i="15" s="1"/>
  <c r="H319" i="15" s="1"/>
  <c r="H320" i="15" s="1"/>
  <c r="H321" i="15" s="1"/>
  <c r="H322" i="15" s="1"/>
  <c r="H323" i="15" s="1"/>
  <c r="H324" i="15" s="1"/>
  <c r="H325" i="15" s="1"/>
  <c r="H326" i="15" s="1"/>
  <c r="H327" i="15" s="1"/>
  <c r="H328" i="15" s="1"/>
  <c r="H329" i="15" s="1"/>
  <c r="H330" i="15" s="1"/>
  <c r="H331" i="15" s="1"/>
  <c r="H332" i="15" s="1"/>
  <c r="H333" i="15" s="1"/>
  <c r="H334" i="15" s="1"/>
  <c r="H335" i="15" s="1"/>
  <c r="H336" i="15" s="1"/>
  <c r="H337" i="15" s="1"/>
  <c r="H338" i="15" s="1"/>
  <c r="H339" i="15" s="1"/>
  <c r="H340" i="15" s="1"/>
  <c r="H341" i="15" s="1"/>
  <c r="H342" i="15" s="1"/>
  <c r="H343" i="15" s="1"/>
  <c r="H344" i="15" s="1"/>
  <c r="H345" i="15" s="1"/>
  <c r="H346" i="15" s="1"/>
  <c r="H347" i="15" s="1"/>
  <c r="H348" i="15" s="1"/>
  <c r="H349" i="15" s="1"/>
  <c r="H350" i="15" s="1"/>
  <c r="H351" i="15" s="1"/>
  <c r="H352" i="15" s="1"/>
  <c r="H353" i="15" s="1"/>
  <c r="H354" i="15" s="1"/>
  <c r="H355" i="15" s="1"/>
  <c r="H356" i="15" s="1"/>
  <c r="H357" i="15" s="1"/>
  <c r="H358" i="15" s="1"/>
  <c r="H359" i="15" s="1"/>
  <c r="H360" i="15" s="1"/>
  <c r="H361" i="15" s="1"/>
  <c r="H362" i="15" s="1"/>
  <c r="H363" i="15" s="1"/>
  <c r="H364" i="15" s="1"/>
  <c r="H365" i="15" s="1"/>
  <c r="H366" i="15" s="1"/>
  <c r="H367" i="15" s="1"/>
  <c r="H368" i="15" s="1"/>
  <c r="H369" i="15" s="1"/>
  <c r="H370" i="15" s="1"/>
  <c r="H371" i="15" s="1"/>
  <c r="H372" i="15" s="1"/>
  <c r="H373" i="15" s="1"/>
  <c r="H374" i="15" s="1"/>
  <c r="H375" i="15" s="1"/>
  <c r="H376" i="15" s="1"/>
  <c r="H377" i="15" s="1"/>
  <c r="H378" i="15" s="1"/>
  <c r="H379" i="15" s="1"/>
  <c r="H380" i="15" s="1"/>
  <c r="H381" i="15" s="1"/>
  <c r="H382" i="15" s="1"/>
  <c r="H383" i="15" s="1"/>
  <c r="H384" i="15" s="1"/>
  <c r="H385" i="15" s="1"/>
  <c r="H386" i="15" s="1"/>
  <c r="H387" i="15" s="1"/>
  <c r="H388" i="15" s="1"/>
  <c r="H389" i="15" s="1"/>
  <c r="H390" i="15" s="1"/>
  <c r="H391" i="15" s="1"/>
  <c r="H392" i="15" s="1"/>
  <c r="H393" i="15" s="1"/>
  <c r="H394" i="15" s="1"/>
  <c r="H395" i="15" s="1"/>
  <c r="H396" i="15" s="1"/>
  <c r="H397" i="15" s="1"/>
  <c r="H398" i="15" s="1"/>
  <c r="H399" i="15" s="1"/>
  <c r="H400" i="15" s="1"/>
  <c r="H401" i="15" s="1"/>
  <c r="H402" i="15" s="1"/>
  <c r="H403" i="15" s="1"/>
  <c r="H404" i="15" s="1"/>
  <c r="H405" i="15" s="1"/>
  <c r="H406" i="15" s="1"/>
  <c r="H407" i="15" s="1"/>
  <c r="H408" i="15" s="1"/>
  <c r="H409" i="15" s="1"/>
  <c r="H410" i="15" s="1"/>
  <c r="H411" i="15" s="1"/>
  <c r="H412" i="15" s="1"/>
  <c r="H413" i="15" s="1"/>
  <c r="H414" i="15" s="1"/>
  <c r="H415" i="15" s="1"/>
  <c r="H416" i="15" s="1"/>
  <c r="H417" i="15" s="1"/>
  <c r="H418" i="15" s="1"/>
  <c r="H419" i="15" s="1"/>
  <c r="H420" i="15" s="1"/>
  <c r="H421" i="15" s="1"/>
  <c r="H422" i="15" s="1"/>
  <c r="H423" i="15" s="1"/>
  <c r="H424" i="15" s="1"/>
  <c r="H425" i="15" s="1"/>
  <c r="H426" i="15" s="1"/>
  <c r="H427" i="15" s="1"/>
  <c r="H428" i="15" s="1"/>
  <c r="H429" i="15" s="1"/>
  <c r="H430" i="15" s="1"/>
  <c r="H431" i="15" s="1"/>
  <c r="H432" i="15" s="1"/>
  <c r="H433" i="15" s="1"/>
  <c r="H434" i="15" s="1"/>
  <c r="H435" i="15" s="1"/>
  <c r="H436" i="15" s="1"/>
  <c r="H437" i="15" s="1"/>
  <c r="H438" i="15" s="1"/>
  <c r="H439" i="15" s="1"/>
  <c r="H440" i="15" s="1"/>
  <c r="H441" i="15" s="1"/>
  <c r="H442" i="15" s="1"/>
  <c r="H443" i="15" s="1"/>
  <c r="H444" i="15" s="1"/>
  <c r="H445" i="15" s="1"/>
  <c r="H446" i="15" s="1"/>
  <c r="H447" i="15" s="1"/>
  <c r="H448" i="15" s="1"/>
  <c r="H449" i="15" s="1"/>
  <c r="H450" i="15" s="1"/>
  <c r="H451" i="15" s="1"/>
  <c r="H452" i="15" s="1"/>
  <c r="H453" i="15" s="1"/>
  <c r="H454" i="15" s="1"/>
  <c r="H455" i="15" s="1"/>
  <c r="H456" i="15" s="1"/>
  <c r="H457" i="15" s="1"/>
  <c r="H458" i="15" s="1"/>
  <c r="H459" i="15" s="1"/>
  <c r="H460" i="15" s="1"/>
  <c r="H461" i="15" s="1"/>
  <c r="H462" i="15" s="1"/>
  <c r="H463" i="15" s="1"/>
  <c r="H464" i="15" s="1"/>
  <c r="H465" i="15" s="1"/>
  <c r="H466" i="15" s="1"/>
  <c r="H467" i="15" s="1"/>
  <c r="H468" i="15" s="1"/>
  <c r="H469" i="15" s="1"/>
  <c r="H470" i="15" s="1"/>
  <c r="H471" i="15" s="1"/>
  <c r="H472" i="15" s="1"/>
  <c r="H473" i="15" s="1"/>
  <c r="H474" i="15" s="1"/>
  <c r="H475" i="15" s="1"/>
  <c r="H476" i="15" s="1"/>
  <c r="H477" i="15" s="1"/>
  <c r="H478" i="15" s="1"/>
  <c r="H479" i="15" s="1"/>
  <c r="H480" i="15" s="1"/>
  <c r="H481" i="15" s="1"/>
  <c r="H482" i="15" s="1"/>
  <c r="H483" i="15" s="1"/>
  <c r="H484" i="15" s="1"/>
  <c r="H485" i="15" s="1"/>
  <c r="H486" i="15" s="1"/>
  <c r="H487" i="15" s="1"/>
  <c r="H488" i="15" s="1"/>
  <c r="H489" i="15" s="1"/>
  <c r="H490" i="15" s="1"/>
  <c r="H491" i="15" s="1"/>
  <c r="H492" i="15" s="1"/>
  <c r="H493" i="15" s="1"/>
  <c r="H494" i="15" s="1"/>
  <c r="H495" i="15" s="1"/>
  <c r="H496" i="15" s="1"/>
  <c r="H497" i="15" s="1"/>
  <c r="H498" i="15" s="1"/>
  <c r="H499" i="15" s="1"/>
  <c r="H500" i="15" s="1"/>
  <c r="H501" i="15" s="1"/>
  <c r="H502" i="15" s="1"/>
  <c r="H503" i="15" s="1"/>
  <c r="H504" i="15" s="1"/>
  <c r="H505" i="15" s="1"/>
  <c r="H506" i="15" s="1"/>
  <c r="H507" i="15" s="1"/>
  <c r="H508" i="15" s="1"/>
  <c r="H509" i="15" s="1"/>
  <c r="H510" i="15" s="1"/>
  <c r="H511" i="15" s="1"/>
  <c r="H512" i="15" s="1"/>
  <c r="H513" i="15" s="1"/>
  <c r="H514" i="15" s="1"/>
  <c r="H515" i="15" s="1"/>
  <c r="H516" i="15" s="1"/>
  <c r="H517" i="15" s="1"/>
  <c r="H518" i="15" s="1"/>
  <c r="H519" i="15" s="1"/>
  <c r="H520" i="15" s="1"/>
  <c r="H521" i="15" s="1"/>
  <c r="H522" i="15" s="1"/>
  <c r="H523" i="15" s="1"/>
  <c r="H524" i="15" s="1"/>
  <c r="H525" i="15" s="1"/>
  <c r="H526" i="15" s="1"/>
  <c r="H527" i="15" s="1"/>
  <c r="H528" i="15" s="1"/>
  <c r="H529" i="15" s="1"/>
  <c r="H530" i="15" s="1"/>
  <c r="H531" i="15" s="1"/>
  <c r="H532" i="15" s="1"/>
  <c r="H533" i="15" s="1"/>
  <c r="H534" i="15" s="1"/>
  <c r="H535" i="15" s="1"/>
  <c r="H536" i="15" s="1"/>
  <c r="H537" i="15" s="1"/>
  <c r="H538" i="15" s="1"/>
  <c r="H539" i="15" s="1"/>
  <c r="H540" i="15" s="1"/>
  <c r="H541" i="15" s="1"/>
  <c r="H542" i="15" s="1"/>
  <c r="H543" i="15" s="1"/>
  <c r="H544" i="15" s="1"/>
  <c r="H545" i="15" s="1"/>
  <c r="H546" i="15" s="1"/>
  <c r="H547" i="15" s="1"/>
  <c r="H548" i="15" s="1"/>
  <c r="H549" i="15" s="1"/>
  <c r="H550" i="15" s="1"/>
  <c r="H551" i="15" s="1"/>
  <c r="H552" i="15" s="1"/>
  <c r="H553" i="15" s="1"/>
  <c r="H554" i="15" s="1"/>
  <c r="H555" i="15" s="1"/>
  <c r="H556" i="15" s="1"/>
  <c r="H557" i="15" s="1"/>
  <c r="H558" i="15" s="1"/>
  <c r="H559" i="15" s="1"/>
  <c r="H560" i="15" s="1"/>
  <c r="H561" i="15" s="1"/>
  <c r="H562" i="15" s="1"/>
  <c r="H563" i="15" s="1"/>
  <c r="H564" i="15" s="1"/>
  <c r="H565" i="15" s="1"/>
  <c r="H566" i="15" s="1"/>
  <c r="H567" i="15" s="1"/>
  <c r="H568" i="15" s="1"/>
  <c r="H569" i="15" s="1"/>
  <c r="H570" i="15" s="1"/>
  <c r="H571" i="15" s="1"/>
  <c r="H572" i="15" s="1"/>
  <c r="H573" i="15" s="1"/>
  <c r="H574" i="15" s="1"/>
  <c r="H575" i="15" s="1"/>
  <c r="H576" i="15" s="1"/>
  <c r="H577" i="15" s="1"/>
  <c r="H578" i="15" s="1"/>
  <c r="H579" i="15" s="1"/>
  <c r="H580" i="15" s="1"/>
  <c r="H581" i="15" s="1"/>
  <c r="H582" i="15" s="1"/>
  <c r="H583" i="15" s="1"/>
  <c r="H584" i="15" s="1"/>
  <c r="H585" i="15" s="1"/>
  <c r="H586" i="15" s="1"/>
  <c r="H587" i="15" s="1"/>
  <c r="H588" i="15" s="1"/>
  <c r="H589" i="15" s="1"/>
  <c r="H590" i="15" s="1"/>
  <c r="H591" i="15" s="1"/>
  <c r="H592" i="15" s="1"/>
  <c r="H593" i="15" s="1"/>
  <c r="H594" i="15" s="1"/>
  <c r="H595" i="15" s="1"/>
  <c r="H596" i="15" s="1"/>
  <c r="H597" i="15" s="1"/>
  <c r="H598" i="15" s="1"/>
  <c r="H599" i="15" s="1"/>
  <c r="H600" i="15" s="1"/>
  <c r="H601" i="15" s="1"/>
  <c r="H602" i="15" s="1"/>
  <c r="H603" i="15" s="1"/>
  <c r="H604" i="15" s="1"/>
  <c r="H605" i="15" s="1"/>
  <c r="H606" i="15" s="1"/>
  <c r="H607" i="15" s="1"/>
  <c r="H608" i="15" s="1"/>
  <c r="H609" i="15" s="1"/>
  <c r="H610" i="15" s="1"/>
  <c r="H611" i="15" s="1"/>
  <c r="H612" i="15" s="1"/>
  <c r="H613" i="15" s="1"/>
  <c r="H614" i="15" s="1"/>
  <c r="H615" i="15" s="1"/>
  <c r="H616" i="15" s="1"/>
  <c r="H617" i="15" s="1"/>
  <c r="H618" i="15" s="1"/>
  <c r="H619" i="15" s="1"/>
  <c r="H620" i="15" s="1"/>
  <c r="H621" i="15" s="1"/>
  <c r="H622" i="15" s="1"/>
  <c r="H623" i="15" s="1"/>
  <c r="H624" i="15" s="1"/>
  <c r="H625" i="15" s="1"/>
  <c r="H626" i="15" s="1"/>
  <c r="H627" i="15" s="1"/>
  <c r="H628" i="15" s="1"/>
  <c r="H629" i="15" s="1"/>
  <c r="H630" i="15" s="1"/>
  <c r="H631" i="15" s="1"/>
  <c r="H632" i="15" s="1"/>
  <c r="H633" i="15" s="1"/>
  <c r="H634" i="15" s="1"/>
  <c r="H635" i="15" s="1"/>
  <c r="H636" i="15" s="1"/>
  <c r="H637" i="15" s="1"/>
  <c r="H638" i="15" s="1"/>
  <c r="H639" i="15" s="1"/>
  <c r="H640" i="15" s="1"/>
  <c r="H641" i="15" s="1"/>
  <c r="H642" i="15" s="1"/>
  <c r="H643" i="15" s="1"/>
  <c r="H644" i="15" s="1"/>
  <c r="H645" i="15" s="1"/>
  <c r="H646" i="15" s="1"/>
  <c r="H647" i="15" s="1"/>
  <c r="H648" i="15" s="1"/>
  <c r="H649" i="15" s="1"/>
  <c r="H650" i="15" s="1"/>
  <c r="H651" i="15" s="1"/>
  <c r="H652" i="15" s="1"/>
  <c r="H653" i="15" s="1"/>
  <c r="H654" i="15" s="1"/>
  <c r="H655" i="15" s="1"/>
  <c r="H656" i="15" s="1"/>
  <c r="H657" i="15" s="1"/>
  <c r="H658" i="15" s="1"/>
  <c r="H659" i="15" s="1"/>
  <c r="H660" i="15" s="1"/>
  <c r="H661" i="15" s="1"/>
  <c r="H662" i="15" s="1"/>
  <c r="H663" i="15" s="1"/>
  <c r="H664" i="15" s="1"/>
  <c r="H665" i="15" s="1"/>
  <c r="H666" i="15" s="1"/>
  <c r="H667" i="15" s="1"/>
  <c r="H668" i="15" s="1"/>
  <c r="H669" i="15" s="1"/>
  <c r="H670" i="15" s="1"/>
  <c r="H671" i="15" s="1"/>
  <c r="H672" i="15" s="1"/>
  <c r="H673" i="15" s="1"/>
  <c r="H674" i="15" s="1"/>
  <c r="H675" i="15" s="1"/>
  <c r="H676" i="15" s="1"/>
  <c r="H677" i="15" s="1"/>
  <c r="H678" i="15" s="1"/>
  <c r="H679" i="15" s="1"/>
  <c r="H680" i="15" s="1"/>
  <c r="H681" i="15" s="1"/>
  <c r="H682" i="15" s="1"/>
  <c r="H683" i="15" s="1"/>
  <c r="H684" i="15" s="1"/>
  <c r="H685" i="15" s="1"/>
  <c r="H686" i="15" s="1"/>
  <c r="H687" i="15" s="1"/>
  <c r="H688" i="15" s="1"/>
  <c r="H689" i="15" s="1"/>
  <c r="H690" i="15" s="1"/>
  <c r="H691" i="15" s="1"/>
  <c r="H692" i="15" s="1"/>
  <c r="H693" i="15" s="1"/>
  <c r="H694" i="15" s="1"/>
  <c r="H695" i="15" s="1"/>
  <c r="H696" i="15" s="1"/>
  <c r="H697" i="15" s="1"/>
  <c r="H698" i="15" s="1"/>
  <c r="H699" i="15" s="1"/>
  <c r="H700" i="15" s="1"/>
  <c r="H701" i="15" s="1"/>
  <c r="H702" i="15" s="1"/>
  <c r="H703" i="15" s="1"/>
  <c r="H704" i="15" s="1"/>
  <c r="H705" i="15" s="1"/>
  <c r="H706" i="15" s="1"/>
  <c r="H707" i="15" s="1"/>
  <c r="H708" i="15" s="1"/>
  <c r="H709" i="15" s="1"/>
  <c r="H710" i="15" s="1"/>
  <c r="H711" i="15" s="1"/>
  <c r="H712" i="15" s="1"/>
  <c r="H713" i="15" s="1"/>
  <c r="H714" i="15" s="1"/>
  <c r="H715" i="15" s="1"/>
  <c r="H716" i="15" s="1"/>
  <c r="H717" i="15" s="1"/>
  <c r="H718" i="15" s="1"/>
  <c r="H719" i="15" s="1"/>
  <c r="H720" i="15" s="1"/>
  <c r="H721" i="15" s="1"/>
  <c r="H722" i="15" s="1"/>
  <c r="H723" i="15" s="1"/>
  <c r="H724" i="15" s="1"/>
  <c r="H725" i="15" s="1"/>
  <c r="H726" i="15" s="1"/>
  <c r="H727" i="15" s="1"/>
  <c r="H728" i="15" s="1"/>
  <c r="H729" i="15" s="1"/>
  <c r="H730" i="15" s="1"/>
  <c r="H731" i="15" s="1"/>
  <c r="H732" i="15" s="1"/>
  <c r="H733" i="15" s="1"/>
  <c r="H734" i="15" s="1"/>
  <c r="H735" i="15" s="1"/>
  <c r="H736" i="15" s="1"/>
  <c r="H737" i="15" s="1"/>
  <c r="H738" i="15" s="1"/>
  <c r="H739" i="15" s="1"/>
  <c r="H740" i="15" s="1"/>
  <c r="H741" i="15" s="1"/>
  <c r="H742" i="15" s="1"/>
  <c r="H743" i="15" s="1"/>
  <c r="H744" i="15" s="1"/>
  <c r="H745" i="15" s="1"/>
  <c r="H746" i="15" s="1"/>
  <c r="H747" i="15" s="1"/>
  <c r="H748" i="15" s="1"/>
  <c r="H749" i="15" s="1"/>
  <c r="H750" i="15" s="1"/>
  <c r="H751" i="15" s="1"/>
  <c r="H752" i="15" s="1"/>
  <c r="H753" i="15" s="1"/>
  <c r="H754" i="15" s="1"/>
  <c r="H755" i="15" s="1"/>
  <c r="H756" i="15" s="1"/>
  <c r="H757" i="15" s="1"/>
  <c r="H758" i="15" s="1"/>
  <c r="H759" i="15" s="1"/>
  <c r="H760" i="15" s="1"/>
  <c r="H761" i="15" s="1"/>
  <c r="H762" i="15" s="1"/>
  <c r="H763" i="15" s="1"/>
  <c r="H764" i="15" s="1"/>
  <c r="H765" i="15" s="1"/>
  <c r="H766" i="15" s="1"/>
  <c r="H767" i="15" s="1"/>
  <c r="H768" i="15" s="1"/>
  <c r="H769" i="15" s="1"/>
  <c r="H770" i="15" s="1"/>
  <c r="H771" i="15" s="1"/>
  <c r="H772" i="15" s="1"/>
  <c r="H773" i="15" s="1"/>
  <c r="H774" i="15" s="1"/>
  <c r="H775" i="15" s="1"/>
  <c r="H776" i="15" s="1"/>
  <c r="H777" i="15" s="1"/>
  <c r="H778" i="15" s="1"/>
  <c r="H779" i="15" s="1"/>
  <c r="H780" i="15" s="1"/>
  <c r="H781" i="15" s="1"/>
  <c r="H782" i="15" s="1"/>
  <c r="H783" i="15" s="1"/>
  <c r="H784" i="15" s="1"/>
  <c r="H785" i="15" s="1"/>
  <c r="H786" i="15" s="1"/>
  <c r="H787" i="15" s="1"/>
  <c r="H788" i="15" s="1"/>
  <c r="H789" i="15" s="1"/>
  <c r="H790" i="15" s="1"/>
  <c r="H791" i="15" s="1"/>
  <c r="H792" i="15" s="1"/>
  <c r="H793" i="15" s="1"/>
  <c r="H794" i="15" s="1"/>
  <c r="H795" i="15" s="1"/>
  <c r="H796" i="15" s="1"/>
  <c r="H797" i="15" s="1"/>
  <c r="H798" i="15" s="1"/>
  <c r="H799" i="15" s="1"/>
  <c r="H800" i="15" s="1"/>
  <c r="H801" i="15" s="1"/>
  <c r="H802" i="15" s="1"/>
  <c r="H803" i="15" s="1"/>
  <c r="H804" i="15" s="1"/>
  <c r="H805" i="15" s="1"/>
  <c r="H806" i="15" s="1"/>
  <c r="H807" i="15" s="1"/>
  <c r="H808" i="15" s="1"/>
  <c r="H809" i="15" s="1"/>
  <c r="H810" i="15" s="1"/>
  <c r="H811" i="15" s="1"/>
  <c r="H812" i="15" s="1"/>
  <c r="H813" i="15" s="1"/>
  <c r="H814" i="15" s="1"/>
  <c r="H815" i="15" s="1"/>
  <c r="H816" i="15" s="1"/>
  <c r="H817" i="15" s="1"/>
  <c r="H818" i="15" s="1"/>
  <c r="H819" i="15" s="1"/>
  <c r="H820" i="15" s="1"/>
  <c r="H821" i="15" s="1"/>
  <c r="H822" i="15" s="1"/>
  <c r="H823" i="15" s="1"/>
  <c r="H824" i="15" s="1"/>
  <c r="H825" i="15" s="1"/>
  <c r="H826" i="15" s="1"/>
  <c r="H827" i="15" s="1"/>
  <c r="H828" i="15" s="1"/>
  <c r="H829" i="15" s="1"/>
  <c r="H830" i="15" s="1"/>
  <c r="H831" i="15" s="1"/>
  <c r="H832" i="15" s="1"/>
  <c r="H833" i="15" s="1"/>
  <c r="H834" i="15" s="1"/>
  <c r="H835" i="15" s="1"/>
  <c r="H836" i="15" s="1"/>
  <c r="H837" i="15" s="1"/>
  <c r="H838" i="15" s="1"/>
  <c r="H839" i="15" s="1"/>
  <c r="H840" i="15" s="1"/>
  <c r="H841" i="15" s="1"/>
  <c r="H842" i="15" s="1"/>
  <c r="H843" i="15" s="1"/>
  <c r="H844" i="15" s="1"/>
  <c r="H845" i="15" s="1"/>
  <c r="H846" i="15" s="1"/>
  <c r="H847" i="15" s="1"/>
  <c r="H848" i="15" s="1"/>
  <c r="H849" i="15" s="1"/>
  <c r="H850" i="15" s="1"/>
  <c r="H851" i="15" s="1"/>
  <c r="H852" i="15" s="1"/>
  <c r="H853" i="15" s="1"/>
  <c r="H854" i="15" s="1"/>
  <c r="H855" i="15" s="1"/>
  <c r="H856" i="15" s="1"/>
  <c r="H857" i="15" s="1"/>
  <c r="H858" i="15" s="1"/>
  <c r="H859" i="15" s="1"/>
  <c r="H860" i="15" s="1"/>
  <c r="H861" i="15" s="1"/>
  <c r="H862" i="15" s="1"/>
  <c r="H863" i="15" s="1"/>
  <c r="H864" i="15" s="1"/>
  <c r="H865" i="15" s="1"/>
  <c r="H866" i="15" s="1"/>
  <c r="H867" i="15" s="1"/>
  <c r="H868" i="15" s="1"/>
  <c r="H869" i="15" s="1"/>
  <c r="H870" i="15" s="1"/>
  <c r="H871" i="15" s="1"/>
  <c r="H872" i="15" s="1"/>
  <c r="H873" i="15" s="1"/>
  <c r="H874" i="15" s="1"/>
  <c r="H875" i="15" s="1"/>
  <c r="H876" i="15" s="1"/>
  <c r="H877" i="15" s="1"/>
  <c r="H878" i="15" s="1"/>
  <c r="H879" i="15" s="1"/>
  <c r="H880" i="15" s="1"/>
  <c r="H881" i="15" s="1"/>
  <c r="H882" i="15" s="1"/>
  <c r="H883" i="15" s="1"/>
  <c r="H884" i="15" s="1"/>
  <c r="H885" i="15" s="1"/>
  <c r="H886" i="15" s="1"/>
  <c r="H887" i="15" s="1"/>
  <c r="H888" i="15" s="1"/>
  <c r="H889" i="15" s="1"/>
  <c r="H890" i="15" s="1"/>
  <c r="H891" i="15" s="1"/>
  <c r="H892" i="15" s="1"/>
  <c r="H893" i="15" s="1"/>
  <c r="H894" i="15" s="1"/>
  <c r="H895" i="15" s="1"/>
  <c r="H896" i="15" s="1"/>
  <c r="H897" i="15" s="1"/>
  <c r="H898" i="15" s="1"/>
  <c r="H899" i="15" s="1"/>
  <c r="H900" i="15" s="1"/>
  <c r="H901" i="15" s="1"/>
  <c r="H902" i="15" s="1"/>
  <c r="H903" i="15" s="1"/>
  <c r="H904" i="15" s="1"/>
  <c r="H905" i="15" s="1"/>
  <c r="H906" i="15" s="1"/>
  <c r="H907" i="15" s="1"/>
  <c r="H908" i="15" s="1"/>
  <c r="H909" i="15" s="1"/>
  <c r="H910" i="15" s="1"/>
  <c r="H911" i="15" s="1"/>
  <c r="H912" i="15" s="1"/>
  <c r="H913" i="15" s="1"/>
  <c r="H914" i="15" s="1"/>
  <c r="H915" i="15" s="1"/>
  <c r="H916" i="15" s="1"/>
  <c r="H917" i="15" s="1"/>
  <c r="H918" i="15" s="1"/>
  <c r="H919" i="15" s="1"/>
  <c r="H920" i="15" s="1"/>
  <c r="H921" i="15" s="1"/>
  <c r="H922" i="15" s="1"/>
  <c r="H923" i="15" s="1"/>
  <c r="H924" i="15" s="1"/>
  <c r="H925" i="15" s="1"/>
  <c r="H926" i="15" s="1"/>
  <c r="H927" i="15" s="1"/>
  <c r="H928" i="15" s="1"/>
  <c r="H929" i="15" s="1"/>
  <c r="H930" i="15" s="1"/>
  <c r="H931" i="15" s="1"/>
  <c r="H932" i="15" s="1"/>
  <c r="H933" i="15" s="1"/>
  <c r="H934" i="15" s="1"/>
  <c r="H935" i="15" s="1"/>
  <c r="H936" i="15" s="1"/>
  <c r="H937" i="15" s="1"/>
  <c r="H938" i="15" s="1"/>
  <c r="H939" i="15" s="1"/>
  <c r="H940" i="15" s="1"/>
  <c r="H941" i="15" s="1"/>
  <c r="H942" i="15" s="1"/>
  <c r="H943" i="15" s="1"/>
  <c r="H944" i="15" s="1"/>
  <c r="H945" i="15" s="1"/>
  <c r="H946" i="15" s="1"/>
  <c r="H947" i="15" s="1"/>
  <c r="H948" i="15" s="1"/>
  <c r="H949" i="15" s="1"/>
  <c r="H950" i="15" s="1"/>
  <c r="H951" i="15" s="1"/>
  <c r="H952" i="15" s="1"/>
  <c r="H953" i="15" s="1"/>
  <c r="H954" i="15" s="1"/>
  <c r="H955" i="15" s="1"/>
  <c r="H956" i="15" s="1"/>
  <c r="H957" i="15" s="1"/>
  <c r="H958" i="15" s="1"/>
  <c r="H959" i="15" s="1"/>
  <c r="H960" i="15" s="1"/>
  <c r="H961" i="15" s="1"/>
  <c r="H962" i="15" s="1"/>
  <c r="H963" i="15" s="1"/>
  <c r="H964" i="15" s="1"/>
  <c r="H965" i="15" s="1"/>
  <c r="H966" i="15" s="1"/>
  <c r="H967" i="15" s="1"/>
  <c r="H968" i="15" s="1"/>
  <c r="H969" i="15" s="1"/>
  <c r="H970" i="15" s="1"/>
  <c r="H971" i="15" s="1"/>
  <c r="H972" i="15" s="1"/>
  <c r="H973" i="15" s="1"/>
  <c r="H974" i="15" s="1"/>
  <c r="H975" i="15" s="1"/>
  <c r="H976" i="15" s="1"/>
  <c r="H977" i="15" s="1"/>
  <c r="H978" i="15" s="1"/>
  <c r="H979" i="15" s="1"/>
  <c r="H980" i="15" s="1"/>
  <c r="H981" i="15" s="1"/>
  <c r="H982" i="15" s="1"/>
  <c r="H983" i="15" s="1"/>
  <c r="H984" i="15" s="1"/>
  <c r="H985" i="15" s="1"/>
  <c r="H986" i="15" s="1"/>
  <c r="H987" i="15" s="1"/>
  <c r="H988" i="15" s="1"/>
  <c r="H989" i="15" s="1"/>
  <c r="H990" i="15" s="1"/>
  <c r="H991" i="15" s="1"/>
  <c r="H992" i="15" s="1"/>
  <c r="H993" i="15" s="1"/>
  <c r="H994" i="15" s="1"/>
  <c r="H995" i="15" s="1"/>
  <c r="H996" i="15" s="1"/>
  <c r="H997" i="15" s="1"/>
  <c r="H998" i="15" s="1"/>
  <c r="H999" i="15" s="1"/>
  <c r="H1000" i="15" s="1"/>
  <c r="F3" i="15"/>
  <c r="D3" i="15"/>
  <c r="A1" i="15"/>
  <c r="H6" i="12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H133" i="12" s="1"/>
  <c r="H134" i="12" s="1"/>
  <c r="H135" i="12" s="1"/>
  <c r="H136" i="12" s="1"/>
  <c r="H137" i="12" s="1"/>
  <c r="H138" i="12" s="1"/>
  <c r="H139" i="12" s="1"/>
  <c r="H140" i="12" s="1"/>
  <c r="H141" i="12" s="1"/>
  <c r="H142" i="12" s="1"/>
  <c r="H143" i="12" s="1"/>
  <c r="H144" i="12" s="1"/>
  <c r="H145" i="12" s="1"/>
  <c r="H146" i="12" s="1"/>
  <c r="H147" i="12" s="1"/>
  <c r="H148" i="12" s="1"/>
  <c r="H149" i="12" s="1"/>
  <c r="H150" i="12" s="1"/>
  <c r="H151" i="12" s="1"/>
  <c r="H152" i="12" s="1"/>
  <c r="H153" i="12" s="1"/>
  <c r="H154" i="12" s="1"/>
  <c r="H155" i="12" s="1"/>
  <c r="H156" i="12" s="1"/>
  <c r="H157" i="12" s="1"/>
  <c r="H158" i="12" s="1"/>
  <c r="H159" i="12" s="1"/>
  <c r="H160" i="12" s="1"/>
  <c r="H161" i="12" s="1"/>
  <c r="H162" i="12" s="1"/>
  <c r="H163" i="12" s="1"/>
  <c r="H164" i="12" s="1"/>
  <c r="H165" i="12" s="1"/>
  <c r="H166" i="12" s="1"/>
  <c r="H167" i="12" s="1"/>
  <c r="H168" i="12" s="1"/>
  <c r="H169" i="12" s="1"/>
  <c r="H170" i="12" s="1"/>
  <c r="H171" i="12" s="1"/>
  <c r="H172" i="12" s="1"/>
  <c r="H173" i="12" s="1"/>
  <c r="H174" i="12" s="1"/>
  <c r="H175" i="12" s="1"/>
  <c r="H176" i="12" s="1"/>
  <c r="H177" i="12" s="1"/>
  <c r="H178" i="12" s="1"/>
  <c r="H179" i="12" s="1"/>
  <c r="H180" i="12" s="1"/>
  <c r="H181" i="12" s="1"/>
  <c r="H182" i="12" s="1"/>
  <c r="H183" i="12" s="1"/>
  <c r="H184" i="12" s="1"/>
  <c r="H185" i="12" s="1"/>
  <c r="H186" i="12" s="1"/>
  <c r="H187" i="12" s="1"/>
  <c r="H188" i="12" s="1"/>
  <c r="H189" i="12" s="1"/>
  <c r="H190" i="12" s="1"/>
  <c r="H191" i="12" s="1"/>
  <c r="H192" i="12" s="1"/>
  <c r="H193" i="12" s="1"/>
  <c r="H194" i="12" s="1"/>
  <c r="H195" i="12" s="1"/>
  <c r="H196" i="12" s="1"/>
  <c r="H197" i="12" s="1"/>
  <c r="H198" i="12" s="1"/>
  <c r="H199" i="12" s="1"/>
  <c r="H200" i="12" s="1"/>
  <c r="H201" i="12" s="1"/>
  <c r="H202" i="12" s="1"/>
  <c r="H203" i="12" s="1"/>
  <c r="H204" i="12" s="1"/>
  <c r="H205" i="12" s="1"/>
  <c r="H206" i="12" s="1"/>
  <c r="H207" i="12" s="1"/>
  <c r="H208" i="12" s="1"/>
  <c r="H209" i="12" s="1"/>
  <c r="H210" i="12" s="1"/>
  <c r="H211" i="12" s="1"/>
  <c r="H212" i="12" s="1"/>
  <c r="H213" i="12" s="1"/>
  <c r="H214" i="12" s="1"/>
  <c r="H215" i="12" s="1"/>
  <c r="H216" i="12" s="1"/>
  <c r="H217" i="12" s="1"/>
  <c r="H218" i="12" s="1"/>
  <c r="H219" i="12" s="1"/>
  <c r="H220" i="12" s="1"/>
  <c r="H221" i="12" s="1"/>
  <c r="H222" i="12" s="1"/>
  <c r="H223" i="12" s="1"/>
  <c r="H224" i="12" s="1"/>
  <c r="H225" i="12" s="1"/>
  <c r="H226" i="12" s="1"/>
  <c r="H227" i="12" s="1"/>
  <c r="H228" i="12" s="1"/>
  <c r="H229" i="12" s="1"/>
  <c r="H230" i="12" s="1"/>
  <c r="H231" i="12" s="1"/>
  <c r="H232" i="12" s="1"/>
  <c r="H233" i="12" s="1"/>
  <c r="H234" i="12" s="1"/>
  <c r="H235" i="12" s="1"/>
  <c r="H236" i="12" s="1"/>
  <c r="H237" i="12" s="1"/>
  <c r="H238" i="12" s="1"/>
  <c r="H239" i="12" s="1"/>
  <c r="H240" i="12" s="1"/>
  <c r="H241" i="12" s="1"/>
  <c r="H242" i="12" s="1"/>
  <c r="H243" i="12" s="1"/>
  <c r="H244" i="12" s="1"/>
  <c r="H245" i="12" s="1"/>
  <c r="H246" i="12" s="1"/>
  <c r="H247" i="12" s="1"/>
  <c r="H248" i="12" s="1"/>
  <c r="H249" i="12" s="1"/>
  <c r="H250" i="12" s="1"/>
  <c r="H251" i="12" s="1"/>
  <c r="H252" i="12" s="1"/>
  <c r="H253" i="12" s="1"/>
  <c r="H254" i="12" s="1"/>
  <c r="H255" i="12" s="1"/>
  <c r="H256" i="12" s="1"/>
  <c r="H257" i="12" s="1"/>
  <c r="H258" i="12" s="1"/>
  <c r="H259" i="12" s="1"/>
  <c r="H260" i="12" s="1"/>
  <c r="H261" i="12" s="1"/>
  <c r="H262" i="12" s="1"/>
  <c r="H263" i="12" s="1"/>
  <c r="H264" i="12" s="1"/>
  <c r="H265" i="12" s="1"/>
  <c r="H266" i="12" s="1"/>
  <c r="H267" i="12" s="1"/>
  <c r="H268" i="12" s="1"/>
  <c r="H269" i="12" s="1"/>
  <c r="H270" i="12" s="1"/>
  <c r="H271" i="12" s="1"/>
  <c r="H272" i="12" s="1"/>
  <c r="H273" i="12" s="1"/>
  <c r="H274" i="12" s="1"/>
  <c r="H275" i="12" s="1"/>
  <c r="H276" i="12" s="1"/>
  <c r="H277" i="12" s="1"/>
  <c r="H278" i="12" s="1"/>
  <c r="H279" i="12" s="1"/>
  <c r="H280" i="12" s="1"/>
  <c r="H281" i="12" s="1"/>
  <c r="H282" i="12" s="1"/>
  <c r="H283" i="12" s="1"/>
  <c r="H284" i="12" s="1"/>
  <c r="H285" i="12" s="1"/>
  <c r="H286" i="12" s="1"/>
  <c r="H287" i="12" s="1"/>
  <c r="H288" i="12" s="1"/>
  <c r="H289" i="12" s="1"/>
  <c r="H290" i="12" s="1"/>
  <c r="H291" i="12" s="1"/>
  <c r="H292" i="12" s="1"/>
  <c r="H293" i="12" s="1"/>
  <c r="H294" i="12" s="1"/>
  <c r="H295" i="12" s="1"/>
  <c r="H296" i="12" s="1"/>
  <c r="H297" i="12" s="1"/>
  <c r="H298" i="12" s="1"/>
  <c r="H299" i="12" s="1"/>
  <c r="H300" i="12" s="1"/>
  <c r="H301" i="12" s="1"/>
  <c r="H302" i="12" s="1"/>
  <c r="H303" i="12" s="1"/>
  <c r="H304" i="12" s="1"/>
  <c r="H305" i="12" s="1"/>
  <c r="H306" i="12" s="1"/>
  <c r="H307" i="12" s="1"/>
  <c r="H308" i="12" s="1"/>
  <c r="H309" i="12" s="1"/>
  <c r="H310" i="12" s="1"/>
  <c r="H311" i="12" s="1"/>
  <c r="H312" i="12" s="1"/>
  <c r="H313" i="12" s="1"/>
  <c r="H314" i="12" s="1"/>
  <c r="H315" i="12" s="1"/>
  <c r="H316" i="12" s="1"/>
  <c r="H317" i="12" s="1"/>
  <c r="H318" i="12" s="1"/>
  <c r="H319" i="12" s="1"/>
  <c r="H320" i="12" s="1"/>
  <c r="H321" i="12" s="1"/>
  <c r="H322" i="12" s="1"/>
  <c r="H323" i="12" s="1"/>
  <c r="H324" i="12" s="1"/>
  <c r="H325" i="12" s="1"/>
  <c r="H326" i="12" s="1"/>
  <c r="H327" i="12" s="1"/>
  <c r="H328" i="12" s="1"/>
  <c r="H329" i="12" s="1"/>
  <c r="H330" i="12" s="1"/>
  <c r="H331" i="12" s="1"/>
  <c r="H332" i="12" s="1"/>
  <c r="H333" i="12" s="1"/>
  <c r="H334" i="12" s="1"/>
  <c r="H335" i="12" s="1"/>
  <c r="H336" i="12" s="1"/>
  <c r="H337" i="12" s="1"/>
  <c r="H338" i="12" s="1"/>
  <c r="H339" i="12" s="1"/>
  <c r="H340" i="12" s="1"/>
  <c r="H341" i="12" s="1"/>
  <c r="H342" i="12" s="1"/>
  <c r="H343" i="12" s="1"/>
  <c r="H344" i="12" s="1"/>
  <c r="H345" i="12" s="1"/>
  <c r="H346" i="12" s="1"/>
  <c r="H347" i="12" s="1"/>
  <c r="H348" i="12" s="1"/>
  <c r="H349" i="12" s="1"/>
  <c r="H350" i="12" s="1"/>
  <c r="H351" i="12" s="1"/>
  <c r="H352" i="12" s="1"/>
  <c r="H353" i="12" s="1"/>
  <c r="H354" i="12" s="1"/>
  <c r="H355" i="12" s="1"/>
  <c r="H356" i="12" s="1"/>
  <c r="H357" i="12" s="1"/>
  <c r="H358" i="12" s="1"/>
  <c r="H359" i="12" s="1"/>
  <c r="H360" i="12" s="1"/>
  <c r="H361" i="12" s="1"/>
  <c r="H362" i="12" s="1"/>
  <c r="H363" i="12" s="1"/>
  <c r="H364" i="12" s="1"/>
  <c r="H365" i="12" s="1"/>
  <c r="H366" i="12" s="1"/>
  <c r="H367" i="12" s="1"/>
  <c r="H368" i="12" s="1"/>
  <c r="H369" i="12" s="1"/>
  <c r="H370" i="12" s="1"/>
  <c r="H371" i="12" s="1"/>
  <c r="H372" i="12" s="1"/>
  <c r="H373" i="12" s="1"/>
  <c r="H374" i="12" s="1"/>
  <c r="H375" i="12" s="1"/>
  <c r="H376" i="12" s="1"/>
  <c r="H377" i="12" s="1"/>
  <c r="H378" i="12" s="1"/>
  <c r="H379" i="12" s="1"/>
  <c r="H380" i="12" s="1"/>
  <c r="H381" i="12" s="1"/>
  <c r="H382" i="12" s="1"/>
  <c r="H383" i="12" s="1"/>
  <c r="H384" i="12" s="1"/>
  <c r="H385" i="12" s="1"/>
  <c r="H386" i="12" s="1"/>
  <c r="H387" i="12" s="1"/>
  <c r="H388" i="12" s="1"/>
  <c r="H389" i="12" s="1"/>
  <c r="H390" i="12" s="1"/>
  <c r="H391" i="12" s="1"/>
  <c r="H392" i="12" s="1"/>
  <c r="H393" i="12" s="1"/>
  <c r="H394" i="12" s="1"/>
  <c r="H395" i="12" s="1"/>
  <c r="H396" i="12" s="1"/>
  <c r="H397" i="12" s="1"/>
  <c r="H398" i="12" s="1"/>
  <c r="H399" i="12" s="1"/>
  <c r="H400" i="12" s="1"/>
  <c r="H401" i="12" s="1"/>
  <c r="H402" i="12" s="1"/>
  <c r="H403" i="12" s="1"/>
  <c r="H404" i="12" s="1"/>
  <c r="H405" i="12" s="1"/>
  <c r="H406" i="12" s="1"/>
  <c r="H407" i="12" s="1"/>
  <c r="H408" i="12" s="1"/>
  <c r="H409" i="12" s="1"/>
  <c r="H410" i="12" s="1"/>
  <c r="H411" i="12" s="1"/>
  <c r="H412" i="12" s="1"/>
  <c r="H413" i="12" s="1"/>
  <c r="H414" i="12" s="1"/>
  <c r="H415" i="12" s="1"/>
  <c r="H416" i="12" s="1"/>
  <c r="H417" i="12" s="1"/>
  <c r="H418" i="12" s="1"/>
  <c r="H419" i="12" s="1"/>
  <c r="H420" i="12" s="1"/>
  <c r="H421" i="12" s="1"/>
  <c r="H422" i="12" s="1"/>
  <c r="H423" i="12" s="1"/>
  <c r="H424" i="12" s="1"/>
  <c r="H425" i="12" s="1"/>
  <c r="H426" i="12" s="1"/>
  <c r="H427" i="12" s="1"/>
  <c r="H428" i="12" s="1"/>
  <c r="H429" i="12" s="1"/>
  <c r="H430" i="12" s="1"/>
  <c r="H431" i="12" s="1"/>
  <c r="H432" i="12" s="1"/>
  <c r="H433" i="12" s="1"/>
  <c r="H434" i="12" s="1"/>
  <c r="H435" i="12" s="1"/>
  <c r="H436" i="12" s="1"/>
  <c r="H437" i="12" s="1"/>
  <c r="H438" i="12" s="1"/>
  <c r="H439" i="12" s="1"/>
  <c r="H440" i="12" s="1"/>
  <c r="H441" i="12" s="1"/>
  <c r="H442" i="12" s="1"/>
  <c r="H443" i="12" s="1"/>
  <c r="H444" i="12" s="1"/>
  <c r="H445" i="12" s="1"/>
  <c r="H446" i="12" s="1"/>
  <c r="H447" i="12" s="1"/>
  <c r="H448" i="12" s="1"/>
  <c r="H449" i="12" s="1"/>
  <c r="H450" i="12" s="1"/>
  <c r="H451" i="12" s="1"/>
  <c r="H452" i="12" s="1"/>
  <c r="H453" i="12" s="1"/>
  <c r="H454" i="12" s="1"/>
  <c r="H455" i="12" s="1"/>
  <c r="H456" i="12" s="1"/>
  <c r="H457" i="12" s="1"/>
  <c r="H458" i="12" s="1"/>
  <c r="H459" i="12" s="1"/>
  <c r="H460" i="12" s="1"/>
  <c r="H461" i="12" s="1"/>
  <c r="H462" i="12" s="1"/>
  <c r="H463" i="12" s="1"/>
  <c r="H464" i="12" s="1"/>
  <c r="H465" i="12" s="1"/>
  <c r="H466" i="12" s="1"/>
  <c r="H467" i="12" s="1"/>
  <c r="H468" i="12" s="1"/>
  <c r="H469" i="12" s="1"/>
  <c r="H470" i="12" s="1"/>
  <c r="H471" i="12" s="1"/>
  <c r="H472" i="12" s="1"/>
  <c r="H473" i="12" s="1"/>
  <c r="H474" i="12" s="1"/>
  <c r="H475" i="12" s="1"/>
  <c r="H476" i="12" s="1"/>
  <c r="H477" i="12" s="1"/>
  <c r="H478" i="12" s="1"/>
  <c r="H479" i="12" s="1"/>
  <c r="H480" i="12" s="1"/>
  <c r="H481" i="12" s="1"/>
  <c r="H482" i="12" s="1"/>
  <c r="H483" i="12" s="1"/>
  <c r="H484" i="12" s="1"/>
  <c r="H485" i="12" s="1"/>
  <c r="H486" i="12" s="1"/>
  <c r="H487" i="12" s="1"/>
  <c r="H488" i="12" s="1"/>
  <c r="H489" i="12" s="1"/>
  <c r="H490" i="12" s="1"/>
  <c r="H491" i="12" s="1"/>
  <c r="H492" i="12" s="1"/>
  <c r="H493" i="12" s="1"/>
  <c r="H494" i="12" s="1"/>
  <c r="H495" i="12" s="1"/>
  <c r="H496" i="12" s="1"/>
  <c r="H497" i="12" s="1"/>
  <c r="H498" i="12" s="1"/>
  <c r="H499" i="12" s="1"/>
  <c r="H500" i="12" s="1"/>
  <c r="H501" i="12" s="1"/>
  <c r="H502" i="12" s="1"/>
  <c r="H503" i="12" s="1"/>
  <c r="H504" i="12" s="1"/>
  <c r="H505" i="12" s="1"/>
  <c r="H506" i="12" s="1"/>
  <c r="H507" i="12" s="1"/>
  <c r="H508" i="12" s="1"/>
  <c r="H509" i="12" s="1"/>
  <c r="H510" i="12" s="1"/>
  <c r="H511" i="12" s="1"/>
  <c r="H512" i="12" s="1"/>
  <c r="H513" i="12" s="1"/>
  <c r="H514" i="12" s="1"/>
  <c r="H515" i="12" s="1"/>
  <c r="H516" i="12" s="1"/>
  <c r="H517" i="12" s="1"/>
  <c r="H518" i="12" s="1"/>
  <c r="H519" i="12" s="1"/>
  <c r="H520" i="12" s="1"/>
  <c r="H521" i="12" s="1"/>
  <c r="H522" i="12" s="1"/>
  <c r="H523" i="12" s="1"/>
  <c r="H524" i="12" s="1"/>
  <c r="H525" i="12" s="1"/>
  <c r="H526" i="12" s="1"/>
  <c r="H527" i="12" s="1"/>
  <c r="H528" i="12" s="1"/>
  <c r="H529" i="12" s="1"/>
  <c r="H530" i="12" s="1"/>
  <c r="H531" i="12" s="1"/>
  <c r="H532" i="12" s="1"/>
  <c r="H533" i="12" s="1"/>
  <c r="H534" i="12" s="1"/>
  <c r="H535" i="12" s="1"/>
  <c r="H536" i="12" s="1"/>
  <c r="H537" i="12" s="1"/>
  <c r="H538" i="12" s="1"/>
  <c r="H539" i="12" s="1"/>
  <c r="H540" i="12" s="1"/>
  <c r="H541" i="12" s="1"/>
  <c r="H542" i="12" s="1"/>
  <c r="H543" i="12" s="1"/>
  <c r="H544" i="12" s="1"/>
  <c r="H545" i="12" s="1"/>
  <c r="H546" i="12" s="1"/>
  <c r="H547" i="12" s="1"/>
  <c r="H548" i="12" s="1"/>
  <c r="H549" i="12" s="1"/>
  <c r="H550" i="12" s="1"/>
  <c r="H551" i="12" s="1"/>
  <c r="H552" i="12" s="1"/>
  <c r="H553" i="12" s="1"/>
  <c r="H554" i="12" s="1"/>
  <c r="H555" i="12" s="1"/>
  <c r="H556" i="12" s="1"/>
  <c r="H557" i="12" s="1"/>
  <c r="H558" i="12" s="1"/>
  <c r="H559" i="12" s="1"/>
  <c r="H560" i="12" s="1"/>
  <c r="H561" i="12" s="1"/>
  <c r="H562" i="12" s="1"/>
  <c r="H563" i="12" s="1"/>
  <c r="H564" i="12" s="1"/>
  <c r="H565" i="12" s="1"/>
  <c r="H566" i="12" s="1"/>
  <c r="H567" i="12" s="1"/>
  <c r="H568" i="12" s="1"/>
  <c r="H569" i="12" s="1"/>
  <c r="H570" i="12" s="1"/>
  <c r="H571" i="12" s="1"/>
  <c r="H572" i="12" s="1"/>
  <c r="H573" i="12" s="1"/>
  <c r="H574" i="12" s="1"/>
  <c r="H575" i="12" s="1"/>
  <c r="H576" i="12" s="1"/>
  <c r="H577" i="12" s="1"/>
  <c r="H578" i="12" s="1"/>
  <c r="H579" i="12" s="1"/>
  <c r="H580" i="12" s="1"/>
  <c r="H581" i="12" s="1"/>
  <c r="H582" i="12" s="1"/>
  <c r="H583" i="12" s="1"/>
  <c r="H584" i="12" s="1"/>
  <c r="H585" i="12" s="1"/>
  <c r="H586" i="12" s="1"/>
  <c r="H587" i="12" s="1"/>
  <c r="H588" i="12" s="1"/>
  <c r="H589" i="12" s="1"/>
  <c r="H590" i="12" s="1"/>
  <c r="H591" i="12" s="1"/>
  <c r="H592" i="12" s="1"/>
  <c r="H593" i="12" s="1"/>
  <c r="H594" i="12" s="1"/>
  <c r="H595" i="12" s="1"/>
  <c r="H596" i="12" s="1"/>
  <c r="H597" i="12" s="1"/>
  <c r="H598" i="12" s="1"/>
  <c r="H599" i="12" s="1"/>
  <c r="H600" i="12" s="1"/>
  <c r="H601" i="12" s="1"/>
  <c r="H602" i="12" s="1"/>
  <c r="H603" i="12" s="1"/>
  <c r="H604" i="12" s="1"/>
  <c r="H605" i="12" s="1"/>
  <c r="H606" i="12" s="1"/>
  <c r="H607" i="12" s="1"/>
  <c r="H608" i="12" s="1"/>
  <c r="H609" i="12" s="1"/>
  <c r="H610" i="12" s="1"/>
  <c r="H611" i="12" s="1"/>
  <c r="H612" i="12" s="1"/>
  <c r="H613" i="12" s="1"/>
  <c r="H614" i="12" s="1"/>
  <c r="H615" i="12" s="1"/>
  <c r="H616" i="12" s="1"/>
  <c r="H617" i="12" s="1"/>
  <c r="H618" i="12" s="1"/>
  <c r="H619" i="12" s="1"/>
  <c r="H620" i="12" s="1"/>
  <c r="H621" i="12" s="1"/>
  <c r="H622" i="12" s="1"/>
  <c r="H623" i="12" s="1"/>
  <c r="H624" i="12" s="1"/>
  <c r="H625" i="12" s="1"/>
  <c r="H626" i="12" s="1"/>
  <c r="H627" i="12" s="1"/>
  <c r="H628" i="12" s="1"/>
  <c r="H629" i="12" s="1"/>
  <c r="H630" i="12" s="1"/>
  <c r="H631" i="12" s="1"/>
  <c r="H632" i="12" s="1"/>
  <c r="H633" i="12" s="1"/>
  <c r="H634" i="12" s="1"/>
  <c r="H635" i="12" s="1"/>
  <c r="H636" i="12" s="1"/>
  <c r="H637" i="12" s="1"/>
  <c r="H638" i="12" s="1"/>
  <c r="H639" i="12" s="1"/>
  <c r="H640" i="12" s="1"/>
  <c r="H641" i="12" s="1"/>
  <c r="H642" i="12" s="1"/>
  <c r="H643" i="12" s="1"/>
  <c r="H644" i="12" s="1"/>
  <c r="H645" i="12" s="1"/>
  <c r="H646" i="12" s="1"/>
  <c r="H647" i="12" s="1"/>
  <c r="H648" i="12" s="1"/>
  <c r="H649" i="12" s="1"/>
  <c r="H650" i="12" s="1"/>
  <c r="H651" i="12" s="1"/>
  <c r="H652" i="12" s="1"/>
  <c r="H653" i="12" s="1"/>
  <c r="H654" i="12" s="1"/>
  <c r="H655" i="12" s="1"/>
  <c r="H656" i="12" s="1"/>
  <c r="H657" i="12" s="1"/>
  <c r="H658" i="12" s="1"/>
  <c r="H659" i="12" s="1"/>
  <c r="H660" i="12" s="1"/>
  <c r="H661" i="12" s="1"/>
  <c r="H662" i="12" s="1"/>
  <c r="H663" i="12" s="1"/>
  <c r="H664" i="12" s="1"/>
  <c r="H665" i="12" s="1"/>
  <c r="H666" i="12" s="1"/>
  <c r="H667" i="12" s="1"/>
  <c r="H668" i="12" s="1"/>
  <c r="H669" i="12" s="1"/>
  <c r="H670" i="12" s="1"/>
  <c r="H671" i="12" s="1"/>
  <c r="H672" i="12" s="1"/>
  <c r="H673" i="12" s="1"/>
  <c r="H674" i="12" s="1"/>
  <c r="H675" i="12" s="1"/>
  <c r="H676" i="12" s="1"/>
  <c r="H677" i="12" s="1"/>
  <c r="H678" i="12" s="1"/>
  <c r="H679" i="12" s="1"/>
  <c r="H680" i="12" s="1"/>
  <c r="H681" i="12" s="1"/>
  <c r="H682" i="12" s="1"/>
  <c r="H683" i="12" s="1"/>
  <c r="H684" i="12" s="1"/>
  <c r="H685" i="12" s="1"/>
  <c r="H686" i="12" s="1"/>
  <c r="H687" i="12" s="1"/>
  <c r="H688" i="12" s="1"/>
  <c r="H689" i="12" s="1"/>
  <c r="H690" i="12" s="1"/>
  <c r="H691" i="12" s="1"/>
  <c r="H692" i="12" s="1"/>
  <c r="H693" i="12" s="1"/>
  <c r="H694" i="12" s="1"/>
  <c r="H695" i="12" s="1"/>
  <c r="H696" i="12" s="1"/>
  <c r="H697" i="12" s="1"/>
  <c r="H698" i="12" s="1"/>
  <c r="H699" i="12" s="1"/>
  <c r="H700" i="12" s="1"/>
  <c r="H701" i="12" s="1"/>
  <c r="H702" i="12" s="1"/>
  <c r="H703" i="12" s="1"/>
  <c r="H704" i="12" s="1"/>
  <c r="H705" i="12" s="1"/>
  <c r="H706" i="12" s="1"/>
  <c r="H707" i="12" s="1"/>
  <c r="H708" i="12" s="1"/>
  <c r="H709" i="12" s="1"/>
  <c r="H710" i="12" s="1"/>
  <c r="H711" i="12" s="1"/>
  <c r="H712" i="12" s="1"/>
  <c r="H713" i="12" s="1"/>
  <c r="H714" i="12" s="1"/>
  <c r="H715" i="12" s="1"/>
  <c r="H716" i="12" s="1"/>
  <c r="H717" i="12" s="1"/>
  <c r="H718" i="12" s="1"/>
  <c r="H719" i="12" s="1"/>
  <c r="H720" i="12" s="1"/>
  <c r="H721" i="12" s="1"/>
  <c r="H722" i="12" s="1"/>
  <c r="H723" i="12" s="1"/>
  <c r="H724" i="12" s="1"/>
  <c r="H725" i="12" s="1"/>
  <c r="H726" i="12" s="1"/>
  <c r="H727" i="12" s="1"/>
  <c r="H728" i="12" s="1"/>
  <c r="H729" i="12" s="1"/>
  <c r="H730" i="12" s="1"/>
  <c r="H731" i="12" s="1"/>
  <c r="H732" i="12" s="1"/>
  <c r="H733" i="12" s="1"/>
  <c r="H734" i="12" s="1"/>
  <c r="H735" i="12" s="1"/>
  <c r="H736" i="12" s="1"/>
  <c r="H737" i="12" s="1"/>
  <c r="H738" i="12" s="1"/>
  <c r="H739" i="12" s="1"/>
  <c r="H740" i="12" s="1"/>
  <c r="H741" i="12" s="1"/>
  <c r="H742" i="12" s="1"/>
  <c r="H743" i="12" s="1"/>
  <c r="H744" i="12" s="1"/>
  <c r="H745" i="12" s="1"/>
  <c r="H746" i="12" s="1"/>
  <c r="H747" i="12" s="1"/>
  <c r="H748" i="12" s="1"/>
  <c r="H749" i="12" s="1"/>
  <c r="H750" i="12" s="1"/>
  <c r="H751" i="12" s="1"/>
  <c r="H752" i="12" s="1"/>
  <c r="H753" i="12" s="1"/>
  <c r="H754" i="12" s="1"/>
  <c r="H755" i="12" s="1"/>
  <c r="H756" i="12" s="1"/>
  <c r="H757" i="12" s="1"/>
  <c r="H758" i="12" s="1"/>
  <c r="H759" i="12" s="1"/>
  <c r="H760" i="12" s="1"/>
  <c r="H761" i="12" s="1"/>
  <c r="H762" i="12" s="1"/>
  <c r="H763" i="12" s="1"/>
  <c r="H764" i="12" s="1"/>
  <c r="H765" i="12" s="1"/>
  <c r="H766" i="12" s="1"/>
  <c r="H767" i="12" s="1"/>
  <c r="H768" i="12" s="1"/>
  <c r="H769" i="12" s="1"/>
  <c r="H770" i="12" s="1"/>
  <c r="H771" i="12" s="1"/>
  <c r="H772" i="12" s="1"/>
  <c r="H773" i="12" s="1"/>
  <c r="H774" i="12" s="1"/>
  <c r="H775" i="12" s="1"/>
  <c r="H776" i="12" s="1"/>
  <c r="H777" i="12" s="1"/>
  <c r="H778" i="12" s="1"/>
  <c r="H779" i="12" s="1"/>
  <c r="H780" i="12" s="1"/>
  <c r="H781" i="12" s="1"/>
  <c r="H782" i="12" s="1"/>
  <c r="H783" i="12" s="1"/>
  <c r="H784" i="12" s="1"/>
  <c r="H785" i="12" s="1"/>
  <c r="H786" i="12" s="1"/>
  <c r="H787" i="12" s="1"/>
  <c r="H788" i="12" s="1"/>
  <c r="H789" i="12" s="1"/>
  <c r="H790" i="12" s="1"/>
  <c r="H791" i="12" s="1"/>
  <c r="H792" i="12" s="1"/>
  <c r="H793" i="12" s="1"/>
  <c r="H794" i="12" s="1"/>
  <c r="H795" i="12" s="1"/>
  <c r="H796" i="12" s="1"/>
  <c r="H797" i="12" s="1"/>
  <c r="H798" i="12" s="1"/>
  <c r="H799" i="12" s="1"/>
  <c r="H800" i="12" s="1"/>
  <c r="H801" i="12" s="1"/>
  <c r="H802" i="12" s="1"/>
  <c r="H803" i="12" s="1"/>
  <c r="H804" i="12" s="1"/>
  <c r="H805" i="12" s="1"/>
  <c r="H806" i="12" s="1"/>
  <c r="H807" i="12" s="1"/>
  <c r="H808" i="12" s="1"/>
  <c r="H809" i="12" s="1"/>
  <c r="H810" i="12" s="1"/>
  <c r="H811" i="12" s="1"/>
  <c r="H812" i="12" s="1"/>
  <c r="H813" i="12" s="1"/>
  <c r="H814" i="12" s="1"/>
  <c r="H815" i="12" s="1"/>
  <c r="H816" i="12" s="1"/>
  <c r="H817" i="12" s="1"/>
  <c r="H818" i="12" s="1"/>
  <c r="H819" i="12" s="1"/>
  <c r="H820" i="12" s="1"/>
  <c r="H821" i="12" s="1"/>
  <c r="H822" i="12" s="1"/>
  <c r="H823" i="12" s="1"/>
  <c r="H824" i="12" s="1"/>
  <c r="H825" i="12" s="1"/>
  <c r="H826" i="12" s="1"/>
  <c r="H827" i="12" s="1"/>
  <c r="H828" i="12" s="1"/>
  <c r="H829" i="12" s="1"/>
  <c r="H830" i="12" s="1"/>
  <c r="H831" i="12" s="1"/>
  <c r="H832" i="12" s="1"/>
  <c r="H833" i="12" s="1"/>
  <c r="H834" i="12" s="1"/>
  <c r="H835" i="12" s="1"/>
  <c r="H836" i="12" s="1"/>
  <c r="H837" i="12" s="1"/>
  <c r="H838" i="12" s="1"/>
  <c r="H839" i="12" s="1"/>
  <c r="H840" i="12" s="1"/>
  <c r="H841" i="12" s="1"/>
  <c r="H842" i="12" s="1"/>
  <c r="H843" i="12" s="1"/>
  <c r="H844" i="12" s="1"/>
  <c r="H845" i="12" s="1"/>
  <c r="H846" i="12" s="1"/>
  <c r="H847" i="12" s="1"/>
  <c r="H848" i="12" s="1"/>
  <c r="H849" i="12" s="1"/>
  <c r="H850" i="12" s="1"/>
  <c r="H851" i="12" s="1"/>
  <c r="H852" i="12" s="1"/>
  <c r="H853" i="12" s="1"/>
  <c r="H854" i="12" s="1"/>
  <c r="H855" i="12" s="1"/>
  <c r="H856" i="12" s="1"/>
  <c r="H857" i="12" s="1"/>
  <c r="H858" i="12" s="1"/>
  <c r="H859" i="12" s="1"/>
  <c r="H860" i="12" s="1"/>
  <c r="H861" i="12" s="1"/>
  <c r="H862" i="12" s="1"/>
  <c r="H863" i="12" s="1"/>
  <c r="H864" i="12" s="1"/>
  <c r="H865" i="12" s="1"/>
  <c r="H866" i="12" s="1"/>
  <c r="H867" i="12" s="1"/>
  <c r="H868" i="12" s="1"/>
  <c r="H869" i="12" s="1"/>
  <c r="H870" i="12" s="1"/>
  <c r="H871" i="12" s="1"/>
  <c r="H872" i="12" s="1"/>
  <c r="H873" i="12" s="1"/>
  <c r="H874" i="12" s="1"/>
  <c r="H875" i="12" s="1"/>
  <c r="H876" i="12" s="1"/>
  <c r="H877" i="12" s="1"/>
  <c r="H878" i="12" s="1"/>
  <c r="H879" i="12" s="1"/>
  <c r="H880" i="12" s="1"/>
  <c r="H881" i="12" s="1"/>
  <c r="H882" i="12" s="1"/>
  <c r="H883" i="12" s="1"/>
  <c r="H884" i="12" s="1"/>
  <c r="H885" i="12" s="1"/>
  <c r="H886" i="12" s="1"/>
  <c r="H887" i="12" s="1"/>
  <c r="H888" i="12" s="1"/>
  <c r="H889" i="12" s="1"/>
  <c r="H890" i="12" s="1"/>
  <c r="H891" i="12" s="1"/>
  <c r="H892" i="12" s="1"/>
  <c r="H893" i="12" s="1"/>
  <c r="H894" i="12" s="1"/>
  <c r="H895" i="12" s="1"/>
  <c r="H896" i="12" s="1"/>
  <c r="H897" i="12" s="1"/>
  <c r="H898" i="12" s="1"/>
  <c r="H899" i="12" s="1"/>
  <c r="H900" i="12" s="1"/>
  <c r="H901" i="12" s="1"/>
  <c r="H902" i="12" s="1"/>
  <c r="H903" i="12" s="1"/>
  <c r="H904" i="12" s="1"/>
  <c r="H905" i="12" s="1"/>
  <c r="H906" i="12" s="1"/>
  <c r="H907" i="12" s="1"/>
  <c r="H908" i="12" s="1"/>
  <c r="H909" i="12" s="1"/>
  <c r="H910" i="12" s="1"/>
  <c r="H911" i="12" s="1"/>
  <c r="H912" i="12" s="1"/>
  <c r="H913" i="12" s="1"/>
  <c r="H914" i="12" s="1"/>
  <c r="H915" i="12" s="1"/>
  <c r="H916" i="12" s="1"/>
  <c r="H917" i="12" s="1"/>
  <c r="H918" i="12" s="1"/>
  <c r="H919" i="12" s="1"/>
  <c r="H920" i="12" s="1"/>
  <c r="H921" i="12" s="1"/>
  <c r="H922" i="12" s="1"/>
  <c r="H923" i="12" s="1"/>
  <c r="H924" i="12" s="1"/>
  <c r="H925" i="12" s="1"/>
  <c r="H926" i="12" s="1"/>
  <c r="H927" i="12" s="1"/>
  <c r="H928" i="12" s="1"/>
  <c r="H929" i="12" s="1"/>
  <c r="H930" i="12" s="1"/>
  <c r="H931" i="12" s="1"/>
  <c r="H932" i="12" s="1"/>
  <c r="H933" i="12" s="1"/>
  <c r="H934" i="12" s="1"/>
  <c r="H935" i="12" s="1"/>
  <c r="H936" i="12" s="1"/>
  <c r="H937" i="12" s="1"/>
  <c r="H938" i="12" s="1"/>
  <c r="H939" i="12" s="1"/>
  <c r="H940" i="12" s="1"/>
  <c r="H941" i="12" s="1"/>
  <c r="H942" i="12" s="1"/>
  <c r="H943" i="12" s="1"/>
  <c r="H944" i="12" s="1"/>
  <c r="H945" i="12" s="1"/>
  <c r="H946" i="12" s="1"/>
  <c r="H947" i="12" s="1"/>
  <c r="H948" i="12" s="1"/>
  <c r="H949" i="12" s="1"/>
  <c r="H950" i="12" s="1"/>
  <c r="H951" i="12" s="1"/>
  <c r="H952" i="12" s="1"/>
  <c r="H953" i="12" s="1"/>
  <c r="H954" i="12" s="1"/>
  <c r="H955" i="12" s="1"/>
  <c r="H956" i="12" s="1"/>
  <c r="H957" i="12" s="1"/>
  <c r="H958" i="12" s="1"/>
  <c r="H959" i="12" s="1"/>
  <c r="H960" i="12" s="1"/>
  <c r="H961" i="12" s="1"/>
  <c r="H962" i="12" s="1"/>
  <c r="H963" i="12" s="1"/>
  <c r="H964" i="12" s="1"/>
  <c r="H965" i="12" s="1"/>
  <c r="H966" i="12" s="1"/>
  <c r="H967" i="12" s="1"/>
  <c r="H968" i="12" s="1"/>
  <c r="H969" i="12" s="1"/>
  <c r="H970" i="12" s="1"/>
  <c r="H971" i="12" s="1"/>
  <c r="H972" i="12" s="1"/>
  <c r="H973" i="12" s="1"/>
  <c r="H974" i="12" s="1"/>
  <c r="H975" i="12" s="1"/>
  <c r="H976" i="12" s="1"/>
  <c r="H977" i="12" s="1"/>
  <c r="H978" i="12" s="1"/>
  <c r="H979" i="12" s="1"/>
  <c r="H980" i="12" s="1"/>
  <c r="H981" i="12" s="1"/>
  <c r="H982" i="12" s="1"/>
  <c r="H983" i="12" s="1"/>
  <c r="H984" i="12" s="1"/>
  <c r="H985" i="12" s="1"/>
  <c r="H986" i="12" s="1"/>
  <c r="H987" i="12" s="1"/>
  <c r="H988" i="12" s="1"/>
  <c r="H989" i="12" s="1"/>
  <c r="H990" i="12" s="1"/>
  <c r="H991" i="12" s="1"/>
  <c r="H992" i="12" s="1"/>
  <c r="H993" i="12" s="1"/>
  <c r="H994" i="12" s="1"/>
  <c r="H995" i="12" s="1"/>
  <c r="H996" i="12" s="1"/>
  <c r="H997" i="12" s="1"/>
  <c r="H998" i="12" s="1"/>
  <c r="H999" i="12" s="1"/>
  <c r="H1000" i="12" s="1"/>
  <c r="H5" i="12"/>
  <c r="B5" i="12"/>
  <c r="F3" i="12"/>
  <c r="D3" i="12"/>
  <c r="B1" i="12"/>
  <c r="H5" i="1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H111" i="11" s="1"/>
  <c r="H112" i="11" s="1"/>
  <c r="H113" i="11" s="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H133" i="11" s="1"/>
  <c r="H134" i="11" s="1"/>
  <c r="H135" i="11" s="1"/>
  <c r="H136" i="11" s="1"/>
  <c r="H137" i="11" s="1"/>
  <c r="H138" i="11" s="1"/>
  <c r="H139" i="11" s="1"/>
  <c r="H140" i="11" s="1"/>
  <c r="H141" i="11" s="1"/>
  <c r="H142" i="11" s="1"/>
  <c r="H143" i="11" s="1"/>
  <c r="H144" i="11" s="1"/>
  <c r="H145" i="11" s="1"/>
  <c r="H146" i="11" s="1"/>
  <c r="H147" i="11" s="1"/>
  <c r="H148" i="11" s="1"/>
  <c r="H149" i="11" s="1"/>
  <c r="H150" i="11" s="1"/>
  <c r="H151" i="11" s="1"/>
  <c r="H152" i="11" s="1"/>
  <c r="H153" i="11" s="1"/>
  <c r="H154" i="11" s="1"/>
  <c r="H155" i="11" s="1"/>
  <c r="H156" i="11" s="1"/>
  <c r="H157" i="11" s="1"/>
  <c r="H158" i="11" s="1"/>
  <c r="H159" i="11" s="1"/>
  <c r="H160" i="11" s="1"/>
  <c r="H161" i="11" s="1"/>
  <c r="H162" i="11" s="1"/>
  <c r="H163" i="11" s="1"/>
  <c r="H164" i="11" s="1"/>
  <c r="H165" i="11" s="1"/>
  <c r="H166" i="11" s="1"/>
  <c r="H167" i="11" s="1"/>
  <c r="H168" i="11" s="1"/>
  <c r="H169" i="11" s="1"/>
  <c r="H170" i="11" s="1"/>
  <c r="H171" i="11" s="1"/>
  <c r="H172" i="11" s="1"/>
  <c r="H173" i="11" s="1"/>
  <c r="H174" i="11" s="1"/>
  <c r="H175" i="11" s="1"/>
  <c r="H176" i="11" s="1"/>
  <c r="H177" i="11" s="1"/>
  <c r="H178" i="11" s="1"/>
  <c r="H179" i="11" s="1"/>
  <c r="H180" i="11" s="1"/>
  <c r="H181" i="11" s="1"/>
  <c r="H182" i="11" s="1"/>
  <c r="H183" i="11" s="1"/>
  <c r="H184" i="11" s="1"/>
  <c r="H185" i="11" s="1"/>
  <c r="H186" i="11" s="1"/>
  <c r="H187" i="11" s="1"/>
  <c r="H188" i="11" s="1"/>
  <c r="H189" i="11" s="1"/>
  <c r="H190" i="11" s="1"/>
  <c r="H191" i="11" s="1"/>
  <c r="H192" i="11" s="1"/>
  <c r="H193" i="11" s="1"/>
  <c r="H194" i="11" s="1"/>
  <c r="H195" i="11" s="1"/>
  <c r="H196" i="11" s="1"/>
  <c r="H197" i="11" s="1"/>
  <c r="H198" i="11" s="1"/>
  <c r="H199" i="11" s="1"/>
  <c r="H200" i="11" s="1"/>
  <c r="H201" i="11" s="1"/>
  <c r="H202" i="11" s="1"/>
  <c r="H203" i="11" s="1"/>
  <c r="H204" i="11" s="1"/>
  <c r="H205" i="11" s="1"/>
  <c r="H206" i="11" s="1"/>
  <c r="H207" i="11" s="1"/>
  <c r="H208" i="11" s="1"/>
  <c r="H209" i="11" s="1"/>
  <c r="H210" i="11" s="1"/>
  <c r="H211" i="11" s="1"/>
  <c r="H212" i="11" s="1"/>
  <c r="H213" i="11" s="1"/>
  <c r="H214" i="11" s="1"/>
  <c r="H215" i="11" s="1"/>
  <c r="H216" i="11" s="1"/>
  <c r="H217" i="11" s="1"/>
  <c r="H218" i="11" s="1"/>
  <c r="H219" i="11" s="1"/>
  <c r="H220" i="11" s="1"/>
  <c r="H221" i="11" s="1"/>
  <c r="H222" i="11" s="1"/>
  <c r="H223" i="11" s="1"/>
  <c r="H224" i="11" s="1"/>
  <c r="H225" i="11" s="1"/>
  <c r="H226" i="11" s="1"/>
  <c r="H227" i="11" s="1"/>
  <c r="H228" i="11" s="1"/>
  <c r="H229" i="11" s="1"/>
  <c r="H230" i="11" s="1"/>
  <c r="H231" i="11" s="1"/>
  <c r="H232" i="11" s="1"/>
  <c r="H233" i="11" s="1"/>
  <c r="H234" i="11" s="1"/>
  <c r="H235" i="11" s="1"/>
  <c r="H236" i="11" s="1"/>
  <c r="H237" i="11" s="1"/>
  <c r="H238" i="11" s="1"/>
  <c r="H239" i="11" s="1"/>
  <c r="H240" i="11" s="1"/>
  <c r="H241" i="11" s="1"/>
  <c r="H242" i="11" s="1"/>
  <c r="H243" i="11" s="1"/>
  <c r="H244" i="11" s="1"/>
  <c r="H245" i="11" s="1"/>
  <c r="H246" i="11" s="1"/>
  <c r="H247" i="11" s="1"/>
  <c r="H248" i="11" s="1"/>
  <c r="H249" i="11" s="1"/>
  <c r="H250" i="11" s="1"/>
  <c r="H251" i="11" s="1"/>
  <c r="H252" i="11" s="1"/>
  <c r="H253" i="11" s="1"/>
  <c r="H254" i="11" s="1"/>
  <c r="H255" i="11" s="1"/>
  <c r="H256" i="11" s="1"/>
  <c r="H257" i="11" s="1"/>
  <c r="H258" i="11" s="1"/>
  <c r="H259" i="11" s="1"/>
  <c r="H260" i="11" s="1"/>
  <c r="H261" i="11" s="1"/>
  <c r="H262" i="11" s="1"/>
  <c r="H263" i="11" s="1"/>
  <c r="H264" i="11" s="1"/>
  <c r="H265" i="11" s="1"/>
  <c r="H266" i="11" s="1"/>
  <c r="H267" i="11" s="1"/>
  <c r="H268" i="11" s="1"/>
  <c r="H269" i="11" s="1"/>
  <c r="H270" i="11" s="1"/>
  <c r="H271" i="11" s="1"/>
  <c r="H272" i="11" s="1"/>
  <c r="H273" i="11" s="1"/>
  <c r="H274" i="11" s="1"/>
  <c r="H275" i="11" s="1"/>
  <c r="H276" i="11" s="1"/>
  <c r="H277" i="11" s="1"/>
  <c r="H278" i="11" s="1"/>
  <c r="H279" i="11" s="1"/>
  <c r="H280" i="11" s="1"/>
  <c r="H281" i="11" s="1"/>
  <c r="H282" i="11" s="1"/>
  <c r="H283" i="11" s="1"/>
  <c r="H284" i="11" s="1"/>
  <c r="H285" i="11" s="1"/>
  <c r="H286" i="11" s="1"/>
  <c r="H287" i="11" s="1"/>
  <c r="H288" i="11" s="1"/>
  <c r="H289" i="11" s="1"/>
  <c r="H290" i="11" s="1"/>
  <c r="H291" i="11" s="1"/>
  <c r="H292" i="11" s="1"/>
  <c r="H293" i="11" s="1"/>
  <c r="H294" i="11" s="1"/>
  <c r="H295" i="11" s="1"/>
  <c r="H296" i="11" s="1"/>
  <c r="H297" i="11" s="1"/>
  <c r="H298" i="11" s="1"/>
  <c r="H299" i="11" s="1"/>
  <c r="H300" i="11" s="1"/>
  <c r="H301" i="11" s="1"/>
  <c r="H302" i="11" s="1"/>
  <c r="H303" i="11" s="1"/>
  <c r="H304" i="11" s="1"/>
  <c r="H305" i="11" s="1"/>
  <c r="H306" i="11" s="1"/>
  <c r="H307" i="11" s="1"/>
  <c r="H308" i="11" s="1"/>
  <c r="H309" i="11" s="1"/>
  <c r="H310" i="11" s="1"/>
  <c r="H311" i="11" s="1"/>
  <c r="H312" i="11" s="1"/>
  <c r="H313" i="11" s="1"/>
  <c r="H314" i="11" s="1"/>
  <c r="H315" i="11" s="1"/>
  <c r="H316" i="11" s="1"/>
  <c r="H317" i="11" s="1"/>
  <c r="H318" i="11" s="1"/>
  <c r="H319" i="11" s="1"/>
  <c r="H320" i="11" s="1"/>
  <c r="H321" i="11" s="1"/>
  <c r="H322" i="11" s="1"/>
  <c r="H323" i="11" s="1"/>
  <c r="H324" i="11" s="1"/>
  <c r="H325" i="11" s="1"/>
  <c r="H326" i="11" s="1"/>
  <c r="H327" i="11" s="1"/>
  <c r="H328" i="11" s="1"/>
  <c r="H329" i="11" s="1"/>
  <c r="H330" i="11" s="1"/>
  <c r="H331" i="11" s="1"/>
  <c r="H332" i="11" s="1"/>
  <c r="H333" i="11" s="1"/>
  <c r="H334" i="11" s="1"/>
  <c r="H335" i="11" s="1"/>
  <c r="H336" i="11" s="1"/>
  <c r="H337" i="11" s="1"/>
  <c r="H338" i="11" s="1"/>
  <c r="H339" i="11" s="1"/>
  <c r="H340" i="11" s="1"/>
  <c r="H341" i="11" s="1"/>
  <c r="H342" i="11" s="1"/>
  <c r="H343" i="11" s="1"/>
  <c r="H344" i="11" s="1"/>
  <c r="H345" i="11" s="1"/>
  <c r="H346" i="11" s="1"/>
  <c r="H347" i="11" s="1"/>
  <c r="H348" i="11" s="1"/>
  <c r="H349" i="11" s="1"/>
  <c r="H350" i="11" s="1"/>
  <c r="H351" i="11" s="1"/>
  <c r="H352" i="11" s="1"/>
  <c r="H353" i="11" s="1"/>
  <c r="H354" i="11" s="1"/>
  <c r="H355" i="11" s="1"/>
  <c r="H356" i="11" s="1"/>
  <c r="H357" i="11" s="1"/>
  <c r="H358" i="11" s="1"/>
  <c r="H359" i="11" s="1"/>
  <c r="H360" i="11" s="1"/>
  <c r="H361" i="11" s="1"/>
  <c r="H362" i="11" s="1"/>
  <c r="H363" i="11" s="1"/>
  <c r="H364" i="11" s="1"/>
  <c r="H365" i="11" s="1"/>
  <c r="H366" i="11" s="1"/>
  <c r="H367" i="11" s="1"/>
  <c r="H368" i="11" s="1"/>
  <c r="H369" i="11" s="1"/>
  <c r="H370" i="11" s="1"/>
  <c r="H371" i="11" s="1"/>
  <c r="H372" i="11" s="1"/>
  <c r="H373" i="11" s="1"/>
  <c r="H374" i="11" s="1"/>
  <c r="H375" i="11" s="1"/>
  <c r="H376" i="11" s="1"/>
  <c r="H377" i="11" s="1"/>
  <c r="H378" i="11" s="1"/>
  <c r="H379" i="11" s="1"/>
  <c r="H380" i="11" s="1"/>
  <c r="H381" i="11" s="1"/>
  <c r="H382" i="11" s="1"/>
  <c r="H383" i="11" s="1"/>
  <c r="H384" i="11" s="1"/>
  <c r="H385" i="11" s="1"/>
  <c r="H386" i="11" s="1"/>
  <c r="H387" i="11" s="1"/>
  <c r="H388" i="11" s="1"/>
  <c r="H389" i="11" s="1"/>
  <c r="H390" i="11" s="1"/>
  <c r="H391" i="11" s="1"/>
  <c r="H392" i="11" s="1"/>
  <c r="H393" i="11" s="1"/>
  <c r="H394" i="11" s="1"/>
  <c r="H395" i="11" s="1"/>
  <c r="H396" i="11" s="1"/>
  <c r="H397" i="11" s="1"/>
  <c r="H398" i="11" s="1"/>
  <c r="H399" i="11" s="1"/>
  <c r="H400" i="11" s="1"/>
  <c r="H401" i="11" s="1"/>
  <c r="H402" i="11" s="1"/>
  <c r="H403" i="11" s="1"/>
  <c r="H404" i="11" s="1"/>
  <c r="H405" i="11" s="1"/>
  <c r="H406" i="11" s="1"/>
  <c r="H407" i="11" s="1"/>
  <c r="H408" i="11" s="1"/>
  <c r="H409" i="11" s="1"/>
  <c r="H410" i="11" s="1"/>
  <c r="H411" i="11" s="1"/>
  <c r="H412" i="11" s="1"/>
  <c r="H413" i="11" s="1"/>
  <c r="H414" i="11" s="1"/>
  <c r="H415" i="11" s="1"/>
  <c r="H416" i="11" s="1"/>
  <c r="H417" i="11" s="1"/>
  <c r="H418" i="11" s="1"/>
  <c r="H419" i="11" s="1"/>
  <c r="H420" i="11" s="1"/>
  <c r="H421" i="11" s="1"/>
  <c r="H422" i="11" s="1"/>
  <c r="H423" i="11" s="1"/>
  <c r="H424" i="11" s="1"/>
  <c r="H425" i="11" s="1"/>
  <c r="H426" i="11" s="1"/>
  <c r="H427" i="11" s="1"/>
  <c r="H428" i="11" s="1"/>
  <c r="H429" i="11" s="1"/>
  <c r="H430" i="11" s="1"/>
  <c r="H431" i="11" s="1"/>
  <c r="H432" i="11" s="1"/>
  <c r="H433" i="11" s="1"/>
  <c r="H434" i="11" s="1"/>
  <c r="H435" i="11" s="1"/>
  <c r="H436" i="11" s="1"/>
  <c r="H437" i="11" s="1"/>
  <c r="H438" i="11" s="1"/>
  <c r="H439" i="11" s="1"/>
  <c r="H440" i="11" s="1"/>
  <c r="H441" i="11" s="1"/>
  <c r="H442" i="11" s="1"/>
  <c r="H443" i="11" s="1"/>
  <c r="H444" i="11" s="1"/>
  <c r="H445" i="11" s="1"/>
  <c r="H446" i="11" s="1"/>
  <c r="H447" i="11" s="1"/>
  <c r="H448" i="11" s="1"/>
  <c r="H449" i="11" s="1"/>
  <c r="H450" i="11" s="1"/>
  <c r="H451" i="11" s="1"/>
  <c r="H452" i="11" s="1"/>
  <c r="H453" i="11" s="1"/>
  <c r="H454" i="11" s="1"/>
  <c r="H455" i="11" s="1"/>
  <c r="H456" i="11" s="1"/>
  <c r="H457" i="11" s="1"/>
  <c r="H458" i="11" s="1"/>
  <c r="H459" i="11" s="1"/>
  <c r="H460" i="11" s="1"/>
  <c r="H461" i="11" s="1"/>
  <c r="H462" i="11" s="1"/>
  <c r="H463" i="11" s="1"/>
  <c r="H464" i="11" s="1"/>
  <c r="H465" i="11" s="1"/>
  <c r="H466" i="11" s="1"/>
  <c r="H467" i="11" s="1"/>
  <c r="H468" i="11" s="1"/>
  <c r="H469" i="11" s="1"/>
  <c r="H470" i="11" s="1"/>
  <c r="H471" i="11" s="1"/>
  <c r="H472" i="11" s="1"/>
  <c r="H473" i="11" s="1"/>
  <c r="H474" i="11" s="1"/>
  <c r="H475" i="11" s="1"/>
  <c r="H476" i="11" s="1"/>
  <c r="H477" i="11" s="1"/>
  <c r="H478" i="11" s="1"/>
  <c r="H479" i="11" s="1"/>
  <c r="H480" i="11" s="1"/>
  <c r="H481" i="11" s="1"/>
  <c r="H482" i="11" s="1"/>
  <c r="H483" i="11" s="1"/>
  <c r="H484" i="11" s="1"/>
  <c r="H485" i="11" s="1"/>
  <c r="H486" i="11" s="1"/>
  <c r="H487" i="11" s="1"/>
  <c r="H488" i="11" s="1"/>
  <c r="H489" i="11" s="1"/>
  <c r="H490" i="11" s="1"/>
  <c r="H491" i="11" s="1"/>
  <c r="H492" i="11" s="1"/>
  <c r="H493" i="11" s="1"/>
  <c r="H494" i="11" s="1"/>
  <c r="H495" i="11" s="1"/>
  <c r="H496" i="11" s="1"/>
  <c r="H497" i="11" s="1"/>
  <c r="H498" i="11" s="1"/>
  <c r="H499" i="11" s="1"/>
  <c r="H500" i="11" s="1"/>
  <c r="H501" i="11" s="1"/>
  <c r="H502" i="11" s="1"/>
  <c r="H503" i="11" s="1"/>
  <c r="H504" i="11" s="1"/>
  <c r="H505" i="11" s="1"/>
  <c r="H506" i="11" s="1"/>
  <c r="H507" i="11" s="1"/>
  <c r="H508" i="11" s="1"/>
  <c r="H509" i="11" s="1"/>
  <c r="H510" i="11" s="1"/>
  <c r="H511" i="11" s="1"/>
  <c r="H512" i="11" s="1"/>
  <c r="H513" i="11" s="1"/>
  <c r="H514" i="11" s="1"/>
  <c r="H515" i="11" s="1"/>
  <c r="H516" i="11" s="1"/>
  <c r="H517" i="11" s="1"/>
  <c r="H518" i="11" s="1"/>
  <c r="H519" i="11" s="1"/>
  <c r="H520" i="11" s="1"/>
  <c r="H521" i="11" s="1"/>
  <c r="H522" i="11" s="1"/>
  <c r="H523" i="11" s="1"/>
  <c r="H524" i="11" s="1"/>
  <c r="H525" i="11" s="1"/>
  <c r="H526" i="11" s="1"/>
  <c r="H527" i="11" s="1"/>
  <c r="H528" i="11" s="1"/>
  <c r="H529" i="11" s="1"/>
  <c r="H530" i="11" s="1"/>
  <c r="H531" i="11" s="1"/>
  <c r="H532" i="11" s="1"/>
  <c r="H533" i="11" s="1"/>
  <c r="H534" i="11" s="1"/>
  <c r="H535" i="11" s="1"/>
  <c r="H536" i="11" s="1"/>
  <c r="H537" i="11" s="1"/>
  <c r="H538" i="11" s="1"/>
  <c r="H539" i="11" s="1"/>
  <c r="H540" i="11" s="1"/>
  <c r="H541" i="11" s="1"/>
  <c r="H542" i="11" s="1"/>
  <c r="H543" i="11" s="1"/>
  <c r="H544" i="11" s="1"/>
  <c r="H545" i="11" s="1"/>
  <c r="H546" i="11" s="1"/>
  <c r="H547" i="11" s="1"/>
  <c r="H548" i="11" s="1"/>
  <c r="H549" i="11" s="1"/>
  <c r="H550" i="11" s="1"/>
  <c r="H551" i="11" s="1"/>
  <c r="H552" i="11" s="1"/>
  <c r="H553" i="11" s="1"/>
  <c r="H554" i="11" s="1"/>
  <c r="H555" i="11" s="1"/>
  <c r="H556" i="11" s="1"/>
  <c r="H557" i="11" s="1"/>
  <c r="H558" i="11" s="1"/>
  <c r="H559" i="11" s="1"/>
  <c r="H560" i="11" s="1"/>
  <c r="H561" i="11" s="1"/>
  <c r="H562" i="11" s="1"/>
  <c r="H563" i="11" s="1"/>
  <c r="H564" i="11" s="1"/>
  <c r="H565" i="11" s="1"/>
  <c r="H566" i="11" s="1"/>
  <c r="H567" i="11" s="1"/>
  <c r="H568" i="11" s="1"/>
  <c r="H569" i="11" s="1"/>
  <c r="H570" i="11" s="1"/>
  <c r="H571" i="11" s="1"/>
  <c r="H572" i="11" s="1"/>
  <c r="H573" i="11" s="1"/>
  <c r="H574" i="11" s="1"/>
  <c r="H575" i="11" s="1"/>
  <c r="H576" i="11" s="1"/>
  <c r="H577" i="11" s="1"/>
  <c r="H578" i="11" s="1"/>
  <c r="H579" i="11" s="1"/>
  <c r="H580" i="11" s="1"/>
  <c r="H581" i="11" s="1"/>
  <c r="H582" i="11" s="1"/>
  <c r="H583" i="11" s="1"/>
  <c r="H584" i="11" s="1"/>
  <c r="H585" i="11" s="1"/>
  <c r="H586" i="11" s="1"/>
  <c r="H587" i="11" s="1"/>
  <c r="H588" i="11" s="1"/>
  <c r="H589" i="11" s="1"/>
  <c r="H590" i="11" s="1"/>
  <c r="H591" i="11" s="1"/>
  <c r="H592" i="11" s="1"/>
  <c r="H593" i="11" s="1"/>
  <c r="H594" i="11" s="1"/>
  <c r="H595" i="11" s="1"/>
  <c r="H596" i="11" s="1"/>
  <c r="H597" i="11" s="1"/>
  <c r="H598" i="11" s="1"/>
  <c r="H599" i="11" s="1"/>
  <c r="H600" i="11" s="1"/>
  <c r="H601" i="11" s="1"/>
  <c r="H602" i="11" s="1"/>
  <c r="H603" i="11" s="1"/>
  <c r="H604" i="11" s="1"/>
  <c r="H605" i="11" s="1"/>
  <c r="H606" i="11" s="1"/>
  <c r="H607" i="11" s="1"/>
  <c r="H608" i="11" s="1"/>
  <c r="H609" i="11" s="1"/>
  <c r="H610" i="11" s="1"/>
  <c r="H611" i="11" s="1"/>
  <c r="H612" i="11" s="1"/>
  <c r="H613" i="11" s="1"/>
  <c r="H614" i="11" s="1"/>
  <c r="H615" i="11" s="1"/>
  <c r="H616" i="11" s="1"/>
  <c r="H617" i="11" s="1"/>
  <c r="H618" i="11" s="1"/>
  <c r="H619" i="11" s="1"/>
  <c r="H620" i="11" s="1"/>
  <c r="H621" i="11" s="1"/>
  <c r="H622" i="11" s="1"/>
  <c r="H623" i="11" s="1"/>
  <c r="H624" i="11" s="1"/>
  <c r="H625" i="11" s="1"/>
  <c r="H626" i="11" s="1"/>
  <c r="H627" i="11" s="1"/>
  <c r="H628" i="11" s="1"/>
  <c r="H629" i="11" s="1"/>
  <c r="H630" i="11" s="1"/>
  <c r="H631" i="11" s="1"/>
  <c r="H632" i="11" s="1"/>
  <c r="H633" i="11" s="1"/>
  <c r="H634" i="11" s="1"/>
  <c r="H635" i="11" s="1"/>
  <c r="H636" i="11" s="1"/>
  <c r="H637" i="11" s="1"/>
  <c r="H638" i="11" s="1"/>
  <c r="H639" i="11" s="1"/>
  <c r="H640" i="11" s="1"/>
  <c r="H641" i="11" s="1"/>
  <c r="H642" i="11" s="1"/>
  <c r="H643" i="11" s="1"/>
  <c r="H644" i="11" s="1"/>
  <c r="H645" i="11" s="1"/>
  <c r="H646" i="11" s="1"/>
  <c r="H647" i="11" s="1"/>
  <c r="H648" i="11" s="1"/>
  <c r="H649" i="11" s="1"/>
  <c r="H650" i="11" s="1"/>
  <c r="H651" i="11" s="1"/>
  <c r="H652" i="11" s="1"/>
  <c r="H653" i="11" s="1"/>
  <c r="H654" i="11" s="1"/>
  <c r="H655" i="11" s="1"/>
  <c r="H656" i="11" s="1"/>
  <c r="H657" i="11" s="1"/>
  <c r="H658" i="11" s="1"/>
  <c r="H659" i="11" s="1"/>
  <c r="H660" i="11" s="1"/>
  <c r="H661" i="11" s="1"/>
  <c r="H662" i="11" s="1"/>
  <c r="H663" i="11" s="1"/>
  <c r="H664" i="11" s="1"/>
  <c r="H665" i="11" s="1"/>
  <c r="H666" i="11" s="1"/>
  <c r="H667" i="11" s="1"/>
  <c r="H668" i="11" s="1"/>
  <c r="H669" i="11" s="1"/>
  <c r="H670" i="11" s="1"/>
  <c r="H671" i="11" s="1"/>
  <c r="H672" i="11" s="1"/>
  <c r="H673" i="11" s="1"/>
  <c r="H674" i="11" s="1"/>
  <c r="H675" i="11" s="1"/>
  <c r="H676" i="11" s="1"/>
  <c r="H677" i="11" s="1"/>
  <c r="H678" i="11" s="1"/>
  <c r="H679" i="11" s="1"/>
  <c r="H680" i="11" s="1"/>
  <c r="H681" i="11" s="1"/>
  <c r="H682" i="11" s="1"/>
  <c r="H683" i="11" s="1"/>
  <c r="H684" i="11" s="1"/>
  <c r="H685" i="11" s="1"/>
  <c r="H686" i="11" s="1"/>
  <c r="H687" i="11" s="1"/>
  <c r="H688" i="11" s="1"/>
  <c r="H689" i="11" s="1"/>
  <c r="H690" i="11" s="1"/>
  <c r="H691" i="11" s="1"/>
  <c r="H692" i="11" s="1"/>
  <c r="H693" i="11" s="1"/>
  <c r="H694" i="11" s="1"/>
  <c r="H695" i="11" s="1"/>
  <c r="H696" i="11" s="1"/>
  <c r="H697" i="11" s="1"/>
  <c r="H698" i="11" s="1"/>
  <c r="H699" i="11" s="1"/>
  <c r="H700" i="11" s="1"/>
  <c r="H701" i="11" s="1"/>
  <c r="H702" i="11" s="1"/>
  <c r="H703" i="11" s="1"/>
  <c r="H704" i="11" s="1"/>
  <c r="H705" i="11" s="1"/>
  <c r="H706" i="11" s="1"/>
  <c r="H707" i="11" s="1"/>
  <c r="H708" i="11" s="1"/>
  <c r="H709" i="11" s="1"/>
  <c r="H710" i="11" s="1"/>
  <c r="H711" i="11" s="1"/>
  <c r="H712" i="11" s="1"/>
  <c r="H713" i="11" s="1"/>
  <c r="H714" i="11" s="1"/>
  <c r="H715" i="11" s="1"/>
  <c r="H716" i="11" s="1"/>
  <c r="H717" i="11" s="1"/>
  <c r="H718" i="11" s="1"/>
  <c r="H719" i="11" s="1"/>
  <c r="H720" i="11" s="1"/>
  <c r="H721" i="11" s="1"/>
  <c r="H722" i="11" s="1"/>
  <c r="H723" i="11" s="1"/>
  <c r="H724" i="11" s="1"/>
  <c r="H725" i="11" s="1"/>
  <c r="H726" i="11" s="1"/>
  <c r="H727" i="11" s="1"/>
  <c r="H728" i="11" s="1"/>
  <c r="H729" i="11" s="1"/>
  <c r="H730" i="11" s="1"/>
  <c r="H731" i="11" s="1"/>
  <c r="H732" i="11" s="1"/>
  <c r="H733" i="11" s="1"/>
  <c r="H734" i="11" s="1"/>
  <c r="H735" i="11" s="1"/>
  <c r="H736" i="11" s="1"/>
  <c r="H737" i="11" s="1"/>
  <c r="H738" i="11" s="1"/>
  <c r="H739" i="11" s="1"/>
  <c r="H740" i="11" s="1"/>
  <c r="H741" i="11" s="1"/>
  <c r="H742" i="11" s="1"/>
  <c r="H743" i="11" s="1"/>
  <c r="H744" i="11" s="1"/>
  <c r="H745" i="11" s="1"/>
  <c r="H746" i="11" s="1"/>
  <c r="H747" i="11" s="1"/>
  <c r="H748" i="11" s="1"/>
  <c r="H749" i="11" s="1"/>
  <c r="H750" i="11" s="1"/>
  <c r="H751" i="11" s="1"/>
  <c r="H752" i="11" s="1"/>
  <c r="H753" i="11" s="1"/>
  <c r="H754" i="11" s="1"/>
  <c r="H755" i="11" s="1"/>
  <c r="H756" i="11" s="1"/>
  <c r="H757" i="11" s="1"/>
  <c r="H758" i="11" s="1"/>
  <c r="H759" i="11" s="1"/>
  <c r="H760" i="11" s="1"/>
  <c r="H761" i="11" s="1"/>
  <c r="H762" i="11" s="1"/>
  <c r="H763" i="11" s="1"/>
  <c r="H764" i="11" s="1"/>
  <c r="H765" i="11" s="1"/>
  <c r="H766" i="11" s="1"/>
  <c r="H767" i="11" s="1"/>
  <c r="H768" i="11" s="1"/>
  <c r="H769" i="11" s="1"/>
  <c r="H770" i="11" s="1"/>
  <c r="H771" i="11" s="1"/>
  <c r="H772" i="11" s="1"/>
  <c r="H773" i="11" s="1"/>
  <c r="H774" i="11" s="1"/>
  <c r="H775" i="11" s="1"/>
  <c r="H776" i="11" s="1"/>
  <c r="H777" i="11" s="1"/>
  <c r="H778" i="11" s="1"/>
  <c r="H779" i="11" s="1"/>
  <c r="H780" i="11" s="1"/>
  <c r="H781" i="11" s="1"/>
  <c r="H782" i="11" s="1"/>
  <c r="H783" i="11" s="1"/>
  <c r="H784" i="11" s="1"/>
  <c r="H785" i="11" s="1"/>
  <c r="H786" i="11" s="1"/>
  <c r="H787" i="11" s="1"/>
  <c r="H788" i="11" s="1"/>
  <c r="H789" i="11" s="1"/>
  <c r="H790" i="11" s="1"/>
  <c r="H791" i="11" s="1"/>
  <c r="H792" i="11" s="1"/>
  <c r="H793" i="11" s="1"/>
  <c r="H794" i="11" s="1"/>
  <c r="H795" i="11" s="1"/>
  <c r="H796" i="11" s="1"/>
  <c r="H797" i="11" s="1"/>
  <c r="H798" i="11" s="1"/>
  <c r="H799" i="11" s="1"/>
  <c r="H800" i="11" s="1"/>
  <c r="H801" i="11" s="1"/>
  <c r="H802" i="11" s="1"/>
  <c r="H803" i="11" s="1"/>
  <c r="H804" i="11" s="1"/>
  <c r="H805" i="11" s="1"/>
  <c r="H806" i="11" s="1"/>
  <c r="H807" i="11" s="1"/>
  <c r="H808" i="11" s="1"/>
  <c r="H809" i="11" s="1"/>
  <c r="H810" i="11" s="1"/>
  <c r="H811" i="11" s="1"/>
  <c r="H812" i="11" s="1"/>
  <c r="H813" i="11" s="1"/>
  <c r="H814" i="11" s="1"/>
  <c r="H815" i="11" s="1"/>
  <c r="H816" i="11" s="1"/>
  <c r="H817" i="11" s="1"/>
  <c r="H818" i="11" s="1"/>
  <c r="H819" i="11" s="1"/>
  <c r="H820" i="11" s="1"/>
  <c r="H821" i="11" s="1"/>
  <c r="H822" i="11" s="1"/>
  <c r="H823" i="11" s="1"/>
  <c r="H824" i="11" s="1"/>
  <c r="H825" i="11" s="1"/>
  <c r="H826" i="11" s="1"/>
  <c r="H827" i="11" s="1"/>
  <c r="H828" i="11" s="1"/>
  <c r="H829" i="11" s="1"/>
  <c r="H830" i="11" s="1"/>
  <c r="H831" i="11" s="1"/>
  <c r="H832" i="11" s="1"/>
  <c r="H833" i="11" s="1"/>
  <c r="H834" i="11" s="1"/>
  <c r="H835" i="11" s="1"/>
  <c r="H836" i="11" s="1"/>
  <c r="H837" i="11" s="1"/>
  <c r="H838" i="11" s="1"/>
  <c r="H839" i="11" s="1"/>
  <c r="H840" i="11" s="1"/>
  <c r="H841" i="11" s="1"/>
  <c r="H842" i="11" s="1"/>
  <c r="H843" i="11" s="1"/>
  <c r="H844" i="11" s="1"/>
  <c r="H845" i="11" s="1"/>
  <c r="H846" i="11" s="1"/>
  <c r="H847" i="11" s="1"/>
  <c r="H848" i="11" s="1"/>
  <c r="H849" i="11" s="1"/>
  <c r="H850" i="11" s="1"/>
  <c r="H851" i="11" s="1"/>
  <c r="H852" i="11" s="1"/>
  <c r="H853" i="11" s="1"/>
  <c r="H854" i="11" s="1"/>
  <c r="H855" i="11" s="1"/>
  <c r="H856" i="11" s="1"/>
  <c r="H857" i="11" s="1"/>
  <c r="H858" i="11" s="1"/>
  <c r="H859" i="11" s="1"/>
  <c r="H860" i="11" s="1"/>
  <c r="H861" i="11" s="1"/>
  <c r="H862" i="11" s="1"/>
  <c r="H863" i="11" s="1"/>
  <c r="H864" i="11" s="1"/>
  <c r="H865" i="11" s="1"/>
  <c r="H866" i="11" s="1"/>
  <c r="H867" i="11" s="1"/>
  <c r="H868" i="11" s="1"/>
  <c r="H869" i="11" s="1"/>
  <c r="H870" i="11" s="1"/>
  <c r="H871" i="11" s="1"/>
  <c r="H872" i="11" s="1"/>
  <c r="H873" i="11" s="1"/>
  <c r="H874" i="11" s="1"/>
  <c r="H875" i="11" s="1"/>
  <c r="H876" i="11" s="1"/>
  <c r="H877" i="11" s="1"/>
  <c r="H878" i="11" s="1"/>
  <c r="H879" i="11" s="1"/>
  <c r="H880" i="11" s="1"/>
  <c r="H881" i="11" s="1"/>
  <c r="H882" i="11" s="1"/>
  <c r="H883" i="11" s="1"/>
  <c r="H884" i="11" s="1"/>
  <c r="H885" i="11" s="1"/>
  <c r="H886" i="11" s="1"/>
  <c r="H887" i="11" s="1"/>
  <c r="H888" i="11" s="1"/>
  <c r="H889" i="11" s="1"/>
  <c r="H890" i="11" s="1"/>
  <c r="H891" i="11" s="1"/>
  <c r="H892" i="11" s="1"/>
  <c r="H893" i="11" s="1"/>
  <c r="H894" i="11" s="1"/>
  <c r="H895" i="11" s="1"/>
  <c r="H896" i="11" s="1"/>
  <c r="H897" i="11" s="1"/>
  <c r="H898" i="11" s="1"/>
  <c r="H899" i="11" s="1"/>
  <c r="H900" i="11" s="1"/>
  <c r="H901" i="11" s="1"/>
  <c r="H902" i="11" s="1"/>
  <c r="H903" i="11" s="1"/>
  <c r="H904" i="11" s="1"/>
  <c r="H905" i="11" s="1"/>
  <c r="H906" i="11" s="1"/>
  <c r="H907" i="11" s="1"/>
  <c r="H908" i="11" s="1"/>
  <c r="H909" i="11" s="1"/>
  <c r="H910" i="11" s="1"/>
  <c r="H911" i="11" s="1"/>
  <c r="H912" i="11" s="1"/>
  <c r="H913" i="11" s="1"/>
  <c r="H914" i="11" s="1"/>
  <c r="H915" i="11" s="1"/>
  <c r="H916" i="11" s="1"/>
  <c r="H917" i="11" s="1"/>
  <c r="H918" i="11" s="1"/>
  <c r="H919" i="11" s="1"/>
  <c r="H920" i="11" s="1"/>
  <c r="H921" i="11" s="1"/>
  <c r="H922" i="11" s="1"/>
  <c r="H923" i="11" s="1"/>
  <c r="H924" i="11" s="1"/>
  <c r="H925" i="11" s="1"/>
  <c r="H926" i="11" s="1"/>
  <c r="H927" i="11" s="1"/>
  <c r="H928" i="11" s="1"/>
  <c r="H929" i="11" s="1"/>
  <c r="H930" i="11" s="1"/>
  <c r="H931" i="11" s="1"/>
  <c r="H932" i="11" s="1"/>
  <c r="H933" i="11" s="1"/>
  <c r="H934" i="11" s="1"/>
  <c r="H935" i="11" s="1"/>
  <c r="H936" i="11" s="1"/>
  <c r="H937" i="11" s="1"/>
  <c r="H938" i="11" s="1"/>
  <c r="H939" i="11" s="1"/>
  <c r="H940" i="11" s="1"/>
  <c r="H941" i="11" s="1"/>
  <c r="H942" i="11" s="1"/>
  <c r="H943" i="11" s="1"/>
  <c r="H944" i="11" s="1"/>
  <c r="H945" i="11" s="1"/>
  <c r="H946" i="11" s="1"/>
  <c r="H947" i="11" s="1"/>
  <c r="H948" i="11" s="1"/>
  <c r="H949" i="11" s="1"/>
  <c r="H950" i="11" s="1"/>
  <c r="H951" i="11" s="1"/>
  <c r="H952" i="11" s="1"/>
  <c r="H953" i="11" s="1"/>
  <c r="H954" i="11" s="1"/>
  <c r="H955" i="11" s="1"/>
  <c r="H956" i="11" s="1"/>
  <c r="H957" i="11" s="1"/>
  <c r="H958" i="11" s="1"/>
  <c r="H959" i="11" s="1"/>
  <c r="H960" i="11" s="1"/>
  <c r="H961" i="11" s="1"/>
  <c r="H962" i="11" s="1"/>
  <c r="H963" i="11" s="1"/>
  <c r="H964" i="11" s="1"/>
  <c r="H965" i="11" s="1"/>
  <c r="H966" i="11" s="1"/>
  <c r="H967" i="11" s="1"/>
  <c r="H968" i="11" s="1"/>
  <c r="H969" i="11" s="1"/>
  <c r="H970" i="11" s="1"/>
  <c r="H971" i="11" s="1"/>
  <c r="H972" i="11" s="1"/>
  <c r="H973" i="11" s="1"/>
  <c r="H974" i="11" s="1"/>
  <c r="H975" i="11" s="1"/>
  <c r="H976" i="11" s="1"/>
  <c r="H977" i="11" s="1"/>
  <c r="H978" i="11" s="1"/>
  <c r="H979" i="11" s="1"/>
  <c r="H980" i="11" s="1"/>
  <c r="H981" i="11" s="1"/>
  <c r="H982" i="11" s="1"/>
  <c r="H983" i="11" s="1"/>
  <c r="H984" i="11" s="1"/>
  <c r="H985" i="11" s="1"/>
  <c r="H986" i="11" s="1"/>
  <c r="H987" i="11" s="1"/>
  <c r="H988" i="11" s="1"/>
  <c r="H989" i="11" s="1"/>
  <c r="H990" i="11" s="1"/>
  <c r="H991" i="11" s="1"/>
  <c r="H992" i="11" s="1"/>
  <c r="H993" i="11" s="1"/>
  <c r="H994" i="11" s="1"/>
  <c r="H995" i="11" s="1"/>
  <c r="H996" i="11" s="1"/>
  <c r="H997" i="11" s="1"/>
  <c r="H998" i="11" s="1"/>
  <c r="H999" i="11" s="1"/>
  <c r="H1000" i="11" s="1"/>
  <c r="F3" i="11"/>
  <c r="D3" i="11"/>
  <c r="H5" i="4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317" i="4" s="1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332" i="4" s="1"/>
  <c r="H333" i="4" s="1"/>
  <c r="H334" i="4" s="1"/>
  <c r="H335" i="4" s="1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H347" i="4" s="1"/>
  <c r="H348" i="4" s="1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H361" i="4" s="1"/>
  <c r="H362" i="4" s="1"/>
  <c r="H363" i="4" s="1"/>
  <c r="H364" i="4" s="1"/>
  <c r="H365" i="4" s="1"/>
  <c r="H366" i="4" s="1"/>
  <c r="H367" i="4" s="1"/>
  <c r="H368" i="4" s="1"/>
  <c r="H369" i="4" s="1"/>
  <c r="H370" i="4" s="1"/>
  <c r="H371" i="4" s="1"/>
  <c r="H372" i="4" s="1"/>
  <c r="H373" i="4" s="1"/>
  <c r="H374" i="4" s="1"/>
  <c r="H375" i="4" s="1"/>
  <c r="H376" i="4" s="1"/>
  <c r="H377" i="4" s="1"/>
  <c r="H378" i="4" s="1"/>
  <c r="H379" i="4" s="1"/>
  <c r="H380" i="4" s="1"/>
  <c r="H381" i="4" s="1"/>
  <c r="H382" i="4" s="1"/>
  <c r="H383" i="4" s="1"/>
  <c r="H384" i="4" s="1"/>
  <c r="H385" i="4" s="1"/>
  <c r="H386" i="4" s="1"/>
  <c r="H387" i="4" s="1"/>
  <c r="H388" i="4" s="1"/>
  <c r="H389" i="4" s="1"/>
  <c r="H390" i="4" s="1"/>
  <c r="H391" i="4" s="1"/>
  <c r="H392" i="4" s="1"/>
  <c r="H393" i="4" s="1"/>
  <c r="H394" i="4" s="1"/>
  <c r="H395" i="4" s="1"/>
  <c r="H396" i="4" s="1"/>
  <c r="H397" i="4" s="1"/>
  <c r="H398" i="4" s="1"/>
  <c r="H399" i="4" s="1"/>
  <c r="H400" i="4" s="1"/>
  <c r="H401" i="4" s="1"/>
  <c r="H402" i="4" s="1"/>
  <c r="H403" i="4" s="1"/>
  <c r="H404" i="4" s="1"/>
  <c r="H405" i="4" s="1"/>
  <c r="H406" i="4" s="1"/>
  <c r="H407" i="4" s="1"/>
  <c r="H408" i="4" s="1"/>
  <c r="H409" i="4" s="1"/>
  <c r="H410" i="4" s="1"/>
  <c r="H411" i="4" s="1"/>
  <c r="H412" i="4" s="1"/>
  <c r="H413" i="4" s="1"/>
  <c r="H414" i="4" s="1"/>
  <c r="H415" i="4" s="1"/>
  <c r="H416" i="4" s="1"/>
  <c r="H417" i="4" s="1"/>
  <c r="H418" i="4" s="1"/>
  <c r="H419" i="4" s="1"/>
  <c r="H420" i="4" s="1"/>
  <c r="H421" i="4" s="1"/>
  <c r="H422" i="4" s="1"/>
  <c r="H423" i="4" s="1"/>
  <c r="H424" i="4" s="1"/>
  <c r="H425" i="4" s="1"/>
  <c r="H426" i="4" s="1"/>
  <c r="H427" i="4" s="1"/>
  <c r="H428" i="4" s="1"/>
  <c r="H429" i="4" s="1"/>
  <c r="H430" i="4" s="1"/>
  <c r="H431" i="4" s="1"/>
  <c r="H432" i="4" s="1"/>
  <c r="H433" i="4" s="1"/>
  <c r="H434" i="4" s="1"/>
  <c r="H435" i="4" s="1"/>
  <c r="H436" i="4" s="1"/>
  <c r="H437" i="4" s="1"/>
  <c r="H438" i="4" s="1"/>
  <c r="H439" i="4" s="1"/>
  <c r="H440" i="4" s="1"/>
  <c r="H441" i="4" s="1"/>
  <c r="H442" i="4" s="1"/>
  <c r="H443" i="4" s="1"/>
  <c r="H444" i="4" s="1"/>
  <c r="H445" i="4" s="1"/>
  <c r="H446" i="4" s="1"/>
  <c r="H447" i="4" s="1"/>
  <c r="H448" i="4" s="1"/>
  <c r="H449" i="4" s="1"/>
  <c r="H450" i="4" s="1"/>
  <c r="H451" i="4" s="1"/>
  <c r="H452" i="4" s="1"/>
  <c r="H453" i="4" s="1"/>
  <c r="H454" i="4" s="1"/>
  <c r="H455" i="4" s="1"/>
  <c r="H456" i="4" s="1"/>
  <c r="H457" i="4" s="1"/>
  <c r="H458" i="4" s="1"/>
  <c r="H459" i="4" s="1"/>
  <c r="H460" i="4" s="1"/>
  <c r="H461" i="4" s="1"/>
  <c r="H462" i="4" s="1"/>
  <c r="H463" i="4" s="1"/>
  <c r="H464" i="4" s="1"/>
  <c r="H465" i="4" s="1"/>
  <c r="H466" i="4" s="1"/>
  <c r="H467" i="4" s="1"/>
  <c r="H468" i="4" s="1"/>
  <c r="H469" i="4" s="1"/>
  <c r="H470" i="4" s="1"/>
  <c r="H471" i="4" s="1"/>
  <c r="H472" i="4" s="1"/>
  <c r="H473" i="4" s="1"/>
  <c r="H474" i="4" s="1"/>
  <c r="H475" i="4" s="1"/>
  <c r="H476" i="4" s="1"/>
  <c r="H477" i="4" s="1"/>
  <c r="H478" i="4" s="1"/>
  <c r="H479" i="4" s="1"/>
  <c r="H480" i="4" s="1"/>
  <c r="H481" i="4" s="1"/>
  <c r="H482" i="4" s="1"/>
  <c r="H483" i="4" s="1"/>
  <c r="H484" i="4" s="1"/>
  <c r="H485" i="4" s="1"/>
  <c r="H486" i="4" s="1"/>
  <c r="H487" i="4" s="1"/>
  <c r="H488" i="4" s="1"/>
  <c r="H489" i="4" s="1"/>
  <c r="H490" i="4" s="1"/>
  <c r="H491" i="4" s="1"/>
  <c r="H492" i="4" s="1"/>
  <c r="H493" i="4" s="1"/>
  <c r="H494" i="4" s="1"/>
  <c r="H495" i="4" s="1"/>
  <c r="H496" i="4" s="1"/>
  <c r="H497" i="4" s="1"/>
  <c r="H498" i="4" s="1"/>
  <c r="H499" i="4" s="1"/>
  <c r="H500" i="4" s="1"/>
  <c r="H501" i="4" s="1"/>
  <c r="H502" i="4" s="1"/>
  <c r="H503" i="4" s="1"/>
  <c r="H504" i="4" s="1"/>
  <c r="H505" i="4" s="1"/>
  <c r="H506" i="4" s="1"/>
  <c r="H507" i="4" s="1"/>
  <c r="H508" i="4" s="1"/>
  <c r="H509" i="4" s="1"/>
  <c r="H510" i="4" s="1"/>
  <c r="H511" i="4" s="1"/>
  <c r="H512" i="4" s="1"/>
  <c r="H513" i="4" s="1"/>
  <c r="H514" i="4" s="1"/>
  <c r="H515" i="4" s="1"/>
  <c r="H516" i="4" s="1"/>
  <c r="H517" i="4" s="1"/>
  <c r="H518" i="4" s="1"/>
  <c r="H519" i="4" s="1"/>
  <c r="H520" i="4" s="1"/>
  <c r="H521" i="4" s="1"/>
  <c r="H522" i="4" s="1"/>
  <c r="H523" i="4" s="1"/>
  <c r="H524" i="4" s="1"/>
  <c r="H525" i="4" s="1"/>
  <c r="H526" i="4" s="1"/>
  <c r="H527" i="4" s="1"/>
  <c r="H528" i="4" s="1"/>
  <c r="H529" i="4" s="1"/>
  <c r="H530" i="4" s="1"/>
  <c r="H531" i="4" s="1"/>
  <c r="H532" i="4" s="1"/>
  <c r="H533" i="4" s="1"/>
  <c r="H534" i="4" s="1"/>
  <c r="H535" i="4" s="1"/>
  <c r="H536" i="4" s="1"/>
  <c r="H537" i="4" s="1"/>
  <c r="H538" i="4" s="1"/>
  <c r="H539" i="4" s="1"/>
  <c r="H540" i="4" s="1"/>
  <c r="H541" i="4" s="1"/>
  <c r="H542" i="4" s="1"/>
  <c r="H543" i="4" s="1"/>
  <c r="H544" i="4" s="1"/>
  <c r="H545" i="4" s="1"/>
  <c r="H546" i="4" s="1"/>
  <c r="H547" i="4" s="1"/>
  <c r="H548" i="4" s="1"/>
  <c r="H549" i="4" s="1"/>
  <c r="H550" i="4" s="1"/>
  <c r="H551" i="4" s="1"/>
  <c r="H552" i="4" s="1"/>
  <c r="H553" i="4" s="1"/>
  <c r="H554" i="4" s="1"/>
  <c r="H555" i="4" s="1"/>
  <c r="H556" i="4" s="1"/>
  <c r="H557" i="4" s="1"/>
  <c r="H558" i="4" s="1"/>
  <c r="H559" i="4" s="1"/>
  <c r="H560" i="4" s="1"/>
  <c r="H561" i="4" s="1"/>
  <c r="H562" i="4" s="1"/>
  <c r="H563" i="4" s="1"/>
  <c r="H564" i="4" s="1"/>
  <c r="H565" i="4" s="1"/>
  <c r="H566" i="4" s="1"/>
  <c r="H567" i="4" s="1"/>
  <c r="H568" i="4" s="1"/>
  <c r="H569" i="4" s="1"/>
  <c r="H570" i="4" s="1"/>
  <c r="H571" i="4" s="1"/>
  <c r="H572" i="4" s="1"/>
  <c r="H573" i="4" s="1"/>
  <c r="H574" i="4" s="1"/>
  <c r="H575" i="4" s="1"/>
  <c r="H576" i="4" s="1"/>
  <c r="H577" i="4" s="1"/>
  <c r="H578" i="4" s="1"/>
  <c r="H579" i="4" s="1"/>
  <c r="H580" i="4" s="1"/>
  <c r="H581" i="4" s="1"/>
  <c r="H582" i="4" s="1"/>
  <c r="H583" i="4" s="1"/>
  <c r="H584" i="4" s="1"/>
  <c r="H585" i="4" s="1"/>
  <c r="H586" i="4" s="1"/>
  <c r="H587" i="4" s="1"/>
  <c r="H588" i="4" s="1"/>
  <c r="H589" i="4" s="1"/>
  <c r="H590" i="4" s="1"/>
  <c r="H591" i="4" s="1"/>
  <c r="H592" i="4" s="1"/>
  <c r="H593" i="4" s="1"/>
  <c r="H594" i="4" s="1"/>
  <c r="H595" i="4" s="1"/>
  <c r="H596" i="4" s="1"/>
  <c r="H597" i="4" s="1"/>
  <c r="H598" i="4" s="1"/>
  <c r="H599" i="4" s="1"/>
  <c r="H600" i="4" s="1"/>
  <c r="H601" i="4" s="1"/>
  <c r="H602" i="4" s="1"/>
  <c r="H603" i="4" s="1"/>
  <c r="H604" i="4" s="1"/>
  <c r="H605" i="4" s="1"/>
  <c r="H606" i="4" s="1"/>
  <c r="H607" i="4" s="1"/>
  <c r="H608" i="4" s="1"/>
  <c r="H609" i="4" s="1"/>
  <c r="H610" i="4" s="1"/>
  <c r="H611" i="4" s="1"/>
  <c r="H612" i="4" s="1"/>
  <c r="H613" i="4" s="1"/>
  <c r="H614" i="4" s="1"/>
  <c r="H615" i="4" s="1"/>
  <c r="H616" i="4" s="1"/>
  <c r="H617" i="4" s="1"/>
  <c r="H618" i="4" s="1"/>
  <c r="H619" i="4" s="1"/>
  <c r="H620" i="4" s="1"/>
  <c r="H621" i="4" s="1"/>
  <c r="H622" i="4" s="1"/>
  <c r="H623" i="4" s="1"/>
  <c r="H624" i="4" s="1"/>
  <c r="H625" i="4" s="1"/>
  <c r="H626" i="4" s="1"/>
  <c r="H627" i="4" s="1"/>
  <c r="H628" i="4" s="1"/>
  <c r="H629" i="4" s="1"/>
  <c r="H630" i="4" s="1"/>
  <c r="H631" i="4" s="1"/>
  <c r="H632" i="4" s="1"/>
  <c r="H633" i="4" s="1"/>
  <c r="H634" i="4" s="1"/>
  <c r="H635" i="4" s="1"/>
  <c r="H636" i="4" s="1"/>
  <c r="H637" i="4" s="1"/>
  <c r="H638" i="4" s="1"/>
  <c r="H639" i="4" s="1"/>
  <c r="H640" i="4" s="1"/>
  <c r="H641" i="4" s="1"/>
  <c r="H642" i="4" s="1"/>
  <c r="H643" i="4" s="1"/>
  <c r="H644" i="4" s="1"/>
  <c r="H645" i="4" s="1"/>
  <c r="H646" i="4" s="1"/>
  <c r="H647" i="4" s="1"/>
  <c r="H648" i="4" s="1"/>
  <c r="H649" i="4" s="1"/>
  <c r="H650" i="4" s="1"/>
  <c r="H651" i="4" s="1"/>
  <c r="H652" i="4" s="1"/>
  <c r="H653" i="4" s="1"/>
  <c r="H654" i="4" s="1"/>
  <c r="H655" i="4" s="1"/>
  <c r="H656" i="4" s="1"/>
  <c r="H657" i="4" s="1"/>
  <c r="H658" i="4" s="1"/>
  <c r="H659" i="4" s="1"/>
  <c r="H660" i="4" s="1"/>
  <c r="H661" i="4" s="1"/>
  <c r="H662" i="4" s="1"/>
  <c r="H663" i="4" s="1"/>
  <c r="H664" i="4" s="1"/>
  <c r="H665" i="4" s="1"/>
  <c r="H666" i="4" s="1"/>
  <c r="H667" i="4" s="1"/>
  <c r="H668" i="4" s="1"/>
  <c r="H669" i="4" s="1"/>
  <c r="H670" i="4" s="1"/>
  <c r="H671" i="4" s="1"/>
  <c r="H672" i="4" s="1"/>
  <c r="H673" i="4" s="1"/>
  <c r="H674" i="4" s="1"/>
  <c r="H675" i="4" s="1"/>
  <c r="H676" i="4" s="1"/>
  <c r="H677" i="4" s="1"/>
  <c r="H678" i="4" s="1"/>
  <c r="H679" i="4" s="1"/>
  <c r="H680" i="4" s="1"/>
  <c r="H681" i="4" s="1"/>
  <c r="H682" i="4" s="1"/>
  <c r="H683" i="4" s="1"/>
  <c r="H684" i="4" s="1"/>
  <c r="H685" i="4" s="1"/>
  <c r="H686" i="4" s="1"/>
  <c r="H687" i="4" s="1"/>
  <c r="H688" i="4" s="1"/>
  <c r="H689" i="4" s="1"/>
  <c r="H690" i="4" s="1"/>
  <c r="H691" i="4" s="1"/>
  <c r="H692" i="4" s="1"/>
  <c r="H693" i="4" s="1"/>
  <c r="H694" i="4" s="1"/>
  <c r="H695" i="4" s="1"/>
  <c r="H696" i="4" s="1"/>
  <c r="H697" i="4" s="1"/>
  <c r="H698" i="4" s="1"/>
  <c r="H699" i="4" s="1"/>
  <c r="H700" i="4" s="1"/>
  <c r="H701" i="4" s="1"/>
  <c r="H702" i="4" s="1"/>
  <c r="H703" i="4" s="1"/>
  <c r="H704" i="4" s="1"/>
  <c r="H705" i="4" s="1"/>
  <c r="H706" i="4" s="1"/>
  <c r="H707" i="4" s="1"/>
  <c r="H708" i="4" s="1"/>
  <c r="H709" i="4" s="1"/>
  <c r="H710" i="4" s="1"/>
  <c r="H711" i="4" s="1"/>
  <c r="H712" i="4" s="1"/>
  <c r="H713" i="4" s="1"/>
  <c r="H714" i="4" s="1"/>
  <c r="H715" i="4" s="1"/>
  <c r="H716" i="4" s="1"/>
  <c r="H717" i="4" s="1"/>
  <c r="H718" i="4" s="1"/>
  <c r="H719" i="4" s="1"/>
  <c r="H720" i="4" s="1"/>
  <c r="H721" i="4" s="1"/>
  <c r="H722" i="4" s="1"/>
  <c r="H723" i="4" s="1"/>
  <c r="H724" i="4" s="1"/>
  <c r="H725" i="4" s="1"/>
  <c r="H726" i="4" s="1"/>
  <c r="H727" i="4" s="1"/>
  <c r="H728" i="4" s="1"/>
  <c r="H729" i="4" s="1"/>
  <c r="H730" i="4" s="1"/>
  <c r="H731" i="4" s="1"/>
  <c r="H732" i="4" s="1"/>
  <c r="H733" i="4" s="1"/>
  <c r="H734" i="4" s="1"/>
  <c r="H735" i="4" s="1"/>
  <c r="H736" i="4" s="1"/>
  <c r="H737" i="4" s="1"/>
  <c r="H738" i="4" s="1"/>
  <c r="H739" i="4" s="1"/>
  <c r="H740" i="4" s="1"/>
  <c r="H741" i="4" s="1"/>
  <c r="H742" i="4" s="1"/>
  <c r="H743" i="4" s="1"/>
  <c r="H744" i="4" s="1"/>
  <c r="H745" i="4" s="1"/>
  <c r="H746" i="4" s="1"/>
  <c r="H747" i="4" s="1"/>
  <c r="H748" i="4" s="1"/>
  <c r="H749" i="4" s="1"/>
  <c r="H750" i="4" s="1"/>
  <c r="H751" i="4" s="1"/>
  <c r="H752" i="4" s="1"/>
  <c r="H753" i="4" s="1"/>
  <c r="H754" i="4" s="1"/>
  <c r="H755" i="4" s="1"/>
  <c r="H756" i="4" s="1"/>
  <c r="H757" i="4" s="1"/>
  <c r="H758" i="4" s="1"/>
  <c r="H759" i="4" s="1"/>
  <c r="H760" i="4" s="1"/>
  <c r="H761" i="4" s="1"/>
  <c r="H762" i="4" s="1"/>
  <c r="H763" i="4" s="1"/>
  <c r="H764" i="4" s="1"/>
  <c r="H765" i="4" s="1"/>
  <c r="H766" i="4" s="1"/>
  <c r="H767" i="4" s="1"/>
  <c r="H768" i="4" s="1"/>
  <c r="H769" i="4" s="1"/>
  <c r="H770" i="4" s="1"/>
  <c r="H771" i="4" s="1"/>
  <c r="H772" i="4" s="1"/>
  <c r="H773" i="4" s="1"/>
  <c r="H774" i="4" s="1"/>
  <c r="H775" i="4" s="1"/>
  <c r="H776" i="4" s="1"/>
  <c r="H777" i="4" s="1"/>
  <c r="H778" i="4" s="1"/>
  <c r="H779" i="4" s="1"/>
  <c r="H780" i="4" s="1"/>
  <c r="H781" i="4" s="1"/>
  <c r="H782" i="4" s="1"/>
  <c r="H783" i="4" s="1"/>
  <c r="H784" i="4" s="1"/>
  <c r="H785" i="4" s="1"/>
  <c r="H786" i="4" s="1"/>
  <c r="H787" i="4" s="1"/>
  <c r="H788" i="4" s="1"/>
  <c r="H789" i="4" s="1"/>
  <c r="H790" i="4" s="1"/>
  <c r="H791" i="4" s="1"/>
  <c r="H792" i="4" s="1"/>
  <c r="H793" i="4" s="1"/>
  <c r="H794" i="4" s="1"/>
  <c r="H795" i="4" s="1"/>
  <c r="H796" i="4" s="1"/>
  <c r="H797" i="4" s="1"/>
  <c r="H798" i="4" s="1"/>
  <c r="H799" i="4" s="1"/>
  <c r="H800" i="4" s="1"/>
  <c r="H801" i="4" s="1"/>
  <c r="H802" i="4" s="1"/>
  <c r="H803" i="4" s="1"/>
  <c r="H804" i="4" s="1"/>
  <c r="H805" i="4" s="1"/>
  <c r="H806" i="4" s="1"/>
  <c r="H807" i="4" s="1"/>
  <c r="H808" i="4" s="1"/>
  <c r="H809" i="4" s="1"/>
  <c r="H810" i="4" s="1"/>
  <c r="H811" i="4" s="1"/>
  <c r="H812" i="4" s="1"/>
  <c r="H813" i="4" s="1"/>
  <c r="H814" i="4" s="1"/>
  <c r="H815" i="4" s="1"/>
  <c r="H816" i="4" s="1"/>
  <c r="H817" i="4" s="1"/>
  <c r="H818" i="4" s="1"/>
  <c r="H819" i="4" s="1"/>
  <c r="H820" i="4" s="1"/>
  <c r="H821" i="4" s="1"/>
  <c r="H822" i="4" s="1"/>
  <c r="H823" i="4" s="1"/>
  <c r="H824" i="4" s="1"/>
  <c r="H825" i="4" s="1"/>
  <c r="H826" i="4" s="1"/>
  <c r="H827" i="4" s="1"/>
  <c r="H828" i="4" s="1"/>
  <c r="H829" i="4" s="1"/>
  <c r="H830" i="4" s="1"/>
  <c r="H831" i="4" s="1"/>
  <c r="H832" i="4" s="1"/>
  <c r="H833" i="4" s="1"/>
  <c r="H834" i="4" s="1"/>
  <c r="H835" i="4" s="1"/>
  <c r="H836" i="4" s="1"/>
  <c r="H837" i="4" s="1"/>
  <c r="H838" i="4" s="1"/>
  <c r="H839" i="4" s="1"/>
  <c r="H840" i="4" s="1"/>
  <c r="H841" i="4" s="1"/>
  <c r="H842" i="4" s="1"/>
  <c r="H843" i="4" s="1"/>
  <c r="H844" i="4" s="1"/>
  <c r="H845" i="4" s="1"/>
  <c r="H846" i="4" s="1"/>
  <c r="H847" i="4" s="1"/>
  <c r="H848" i="4" s="1"/>
  <c r="H849" i="4" s="1"/>
  <c r="H850" i="4" s="1"/>
  <c r="H851" i="4" s="1"/>
  <c r="H852" i="4" s="1"/>
  <c r="H853" i="4" s="1"/>
  <c r="H854" i="4" s="1"/>
  <c r="H855" i="4" s="1"/>
  <c r="H856" i="4" s="1"/>
  <c r="H857" i="4" s="1"/>
  <c r="H858" i="4" s="1"/>
  <c r="H859" i="4" s="1"/>
  <c r="H860" i="4" s="1"/>
  <c r="H861" i="4" s="1"/>
  <c r="H862" i="4" s="1"/>
  <c r="H863" i="4" s="1"/>
  <c r="H864" i="4" s="1"/>
  <c r="H865" i="4" s="1"/>
  <c r="H866" i="4" s="1"/>
  <c r="H867" i="4" s="1"/>
  <c r="H868" i="4" s="1"/>
  <c r="H869" i="4" s="1"/>
  <c r="H870" i="4" s="1"/>
  <c r="H871" i="4" s="1"/>
  <c r="H872" i="4" s="1"/>
  <c r="H873" i="4" s="1"/>
  <c r="H874" i="4" s="1"/>
  <c r="H875" i="4" s="1"/>
  <c r="H876" i="4" s="1"/>
  <c r="H877" i="4" s="1"/>
  <c r="H878" i="4" s="1"/>
  <c r="H879" i="4" s="1"/>
  <c r="H880" i="4" s="1"/>
  <c r="H881" i="4" s="1"/>
  <c r="H882" i="4" s="1"/>
  <c r="H883" i="4" s="1"/>
  <c r="H884" i="4" s="1"/>
  <c r="H885" i="4" s="1"/>
  <c r="H886" i="4" s="1"/>
  <c r="H887" i="4" s="1"/>
  <c r="H888" i="4" s="1"/>
  <c r="H889" i="4" s="1"/>
  <c r="H890" i="4" s="1"/>
  <c r="H891" i="4" s="1"/>
  <c r="H892" i="4" s="1"/>
  <c r="H893" i="4" s="1"/>
  <c r="H894" i="4" s="1"/>
  <c r="H895" i="4" s="1"/>
  <c r="H896" i="4" s="1"/>
  <c r="H897" i="4" s="1"/>
  <c r="H898" i="4" s="1"/>
  <c r="H899" i="4" s="1"/>
  <c r="H900" i="4" s="1"/>
  <c r="H901" i="4" s="1"/>
  <c r="H902" i="4" s="1"/>
  <c r="H903" i="4" s="1"/>
  <c r="H904" i="4" s="1"/>
  <c r="H905" i="4" s="1"/>
  <c r="H906" i="4" s="1"/>
  <c r="H907" i="4" s="1"/>
  <c r="H908" i="4" s="1"/>
  <c r="H909" i="4" s="1"/>
  <c r="H910" i="4" s="1"/>
  <c r="H911" i="4" s="1"/>
  <c r="H912" i="4" s="1"/>
  <c r="H913" i="4" s="1"/>
  <c r="H914" i="4" s="1"/>
  <c r="H915" i="4" s="1"/>
  <c r="H916" i="4" s="1"/>
  <c r="H917" i="4" s="1"/>
  <c r="H918" i="4" s="1"/>
  <c r="H919" i="4" s="1"/>
  <c r="H920" i="4" s="1"/>
  <c r="H921" i="4" s="1"/>
  <c r="H922" i="4" s="1"/>
  <c r="H923" i="4" s="1"/>
  <c r="H924" i="4" s="1"/>
  <c r="H925" i="4" s="1"/>
  <c r="H926" i="4" s="1"/>
  <c r="H927" i="4" s="1"/>
  <c r="H928" i="4" s="1"/>
  <c r="H929" i="4" s="1"/>
  <c r="H930" i="4" s="1"/>
  <c r="H931" i="4" s="1"/>
  <c r="H932" i="4" s="1"/>
  <c r="H933" i="4" s="1"/>
  <c r="H934" i="4" s="1"/>
  <c r="H935" i="4" s="1"/>
  <c r="H936" i="4" s="1"/>
  <c r="H937" i="4" s="1"/>
  <c r="H938" i="4" s="1"/>
  <c r="H939" i="4" s="1"/>
  <c r="H940" i="4" s="1"/>
  <c r="H941" i="4" s="1"/>
  <c r="H942" i="4" s="1"/>
  <c r="H943" i="4" s="1"/>
  <c r="H944" i="4" s="1"/>
  <c r="H945" i="4" s="1"/>
  <c r="H946" i="4" s="1"/>
  <c r="H947" i="4" s="1"/>
  <c r="H948" i="4" s="1"/>
  <c r="H949" i="4" s="1"/>
  <c r="H950" i="4" s="1"/>
  <c r="H951" i="4" s="1"/>
  <c r="H952" i="4" s="1"/>
  <c r="H953" i="4" s="1"/>
  <c r="H954" i="4" s="1"/>
  <c r="H955" i="4" s="1"/>
  <c r="H956" i="4" s="1"/>
  <c r="H957" i="4" s="1"/>
  <c r="H958" i="4" s="1"/>
  <c r="H959" i="4" s="1"/>
  <c r="H960" i="4" s="1"/>
  <c r="H961" i="4" s="1"/>
  <c r="H962" i="4" s="1"/>
  <c r="H963" i="4" s="1"/>
  <c r="H964" i="4" s="1"/>
  <c r="H965" i="4" s="1"/>
  <c r="H966" i="4" s="1"/>
  <c r="H967" i="4" s="1"/>
  <c r="H968" i="4" s="1"/>
  <c r="H969" i="4" s="1"/>
  <c r="H970" i="4" s="1"/>
  <c r="H971" i="4" s="1"/>
  <c r="H972" i="4" s="1"/>
  <c r="H973" i="4" s="1"/>
  <c r="H974" i="4" s="1"/>
  <c r="H975" i="4" s="1"/>
  <c r="H976" i="4" s="1"/>
  <c r="H977" i="4" s="1"/>
  <c r="H978" i="4" s="1"/>
  <c r="H979" i="4" s="1"/>
  <c r="H980" i="4" s="1"/>
  <c r="H981" i="4" s="1"/>
  <c r="H982" i="4" s="1"/>
  <c r="H983" i="4" s="1"/>
  <c r="H984" i="4" s="1"/>
  <c r="H985" i="4" s="1"/>
  <c r="H986" i="4" s="1"/>
  <c r="H987" i="4" s="1"/>
  <c r="H988" i="4" s="1"/>
  <c r="H989" i="4" s="1"/>
  <c r="H990" i="4" s="1"/>
  <c r="H991" i="4" s="1"/>
  <c r="H992" i="4" s="1"/>
  <c r="H993" i="4" s="1"/>
  <c r="H994" i="4" s="1"/>
  <c r="H995" i="4" s="1"/>
  <c r="H996" i="4" s="1"/>
  <c r="H997" i="4" s="1"/>
  <c r="H998" i="4" s="1"/>
  <c r="H999" i="4" s="1"/>
  <c r="H1000" i="4" s="1"/>
  <c r="F3" i="4"/>
  <c r="D3" i="4"/>
  <c r="F8" i="17"/>
  <c r="B15" i="10" s="1"/>
  <c r="F13" i="17"/>
  <c r="F14" i="17"/>
  <c r="F15" i="17"/>
  <c r="F16" i="17"/>
  <c r="H3" i="11" l="1"/>
  <c r="C2" i="11" s="1"/>
  <c r="B9" i="10"/>
  <c r="F12" i="17"/>
  <c r="B19" i="10" s="1"/>
  <c r="B27" i="10"/>
  <c r="B39" i="10"/>
  <c r="F7" i="17"/>
  <c r="B14" i="10" s="1"/>
  <c r="B40" i="10"/>
  <c r="B28" i="10"/>
  <c r="H3" i="4"/>
  <c r="C2" i="4" s="1"/>
  <c r="H3" i="12"/>
  <c r="C2" i="12" s="1"/>
  <c r="H3" i="15"/>
  <c r="H3" i="16"/>
  <c r="C2" i="16" s="1"/>
  <c r="C2" i="15" l="1"/>
  <c r="F50" i="10"/>
  <c r="B20" i="10"/>
  <c r="F22" i="10" s="1"/>
  <c r="B7" i="10"/>
  <c r="C7" i="10" l="1"/>
  <c r="G7" i="10" s="1"/>
  <c r="F7" i="10"/>
  <c r="G48" i="10"/>
  <c r="G53" i="10"/>
  <c r="F52" i="10" s="1"/>
  <c r="F53" i="10" s="1"/>
  <c r="G21" i="10"/>
  <c r="G22" i="10" s="1"/>
  <c r="G37" i="10" s="1"/>
  <c r="C41" i="10"/>
  <c r="G42" i="10" s="1"/>
  <c r="C29" i="10"/>
  <c r="G36" i="10" s="1"/>
  <c r="F3" i="1"/>
  <c r="D3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F43" i="10"/>
  <c r="G43" i="10" s="1"/>
  <c r="G45" i="10" l="1"/>
  <c r="H3" i="1"/>
  <c r="B41" i="10"/>
  <c r="F42" i="10" s="1"/>
  <c r="F45" i="10" s="1"/>
  <c r="B29" i="10"/>
  <c r="F36" i="10" s="1"/>
  <c r="F37" i="10" s="1"/>
  <c r="F46" i="10" l="1"/>
  <c r="F44" i="10"/>
  <c r="G44" i="10"/>
  <c r="F49" i="10"/>
  <c r="F48" i="10" s="1"/>
  <c r="B11" i="14" s="1"/>
  <c r="C2" i="1"/>
  <c r="B7" i="14" s="1"/>
  <c r="A8" i="14" l="1"/>
  <c r="G46" i="10"/>
  <c r="B10" i="14" l="1"/>
  <c r="A12" i="14" l="1"/>
</calcChain>
</file>

<file path=xl/sharedStrings.xml><?xml version="1.0" encoding="utf-8"?>
<sst xmlns="http://schemas.openxmlformats.org/spreadsheetml/2006/main" count="1029" uniqueCount="289">
  <si>
    <t>Data</t>
  </si>
  <si>
    <t>tipologie uscite</t>
  </si>
  <si>
    <t>tipologie entrate</t>
  </si>
  <si>
    <t>SALDO</t>
  </si>
  <si>
    <t>SALDO INIZIALE</t>
  </si>
  <si>
    <t>Rendiconto Gestionale</t>
  </si>
  <si>
    <t>SEZIONE A            ENTRATE e USCITE</t>
  </si>
  <si>
    <t xml:space="preserve">Entrate </t>
  </si>
  <si>
    <t>Uscite</t>
  </si>
  <si>
    <t>Dati in Euro</t>
  </si>
  <si>
    <t xml:space="preserve"> A) Entrate da attività di interesse generale</t>
  </si>
  <si>
    <t>C) Entrate da attività di raccolta fondi</t>
  </si>
  <si>
    <t>B) Entrate da attività diverse</t>
  </si>
  <si>
    <t xml:space="preserve">B1.1 Entrate per prestazioni e cessioni ad associati </t>
  </si>
  <si>
    <t>B2.1 Contributi da soggetti privati</t>
  </si>
  <si>
    <t>B3.1 Entrate per prestazioni e cessioni a terzi</t>
  </si>
  <si>
    <t>B4.1 Contributi da enti pubblici</t>
  </si>
  <si>
    <t>C1.1 Entrate da raccolte fondi abituali</t>
  </si>
  <si>
    <t>D) Entrate da attività finanziarie e patrimoniali</t>
  </si>
  <si>
    <t>Entrate da disinvestimenti in immobilizzazioni o da flussi di capitale di terzi</t>
  </si>
  <si>
    <t>4.2 Ricevimento di finanziamenti e di prestiti da istituti</t>
  </si>
  <si>
    <t>3.1 Disinvestimenti di attività finanziarie e patrimoniali</t>
  </si>
  <si>
    <t>2.1 Disinvestimenti di immobilizzazioni inerenti alle attività diverse</t>
  </si>
  <si>
    <t>1.1 Disinvestimenti di immobilizzazioni inerenti alle attività di interesse generale</t>
  </si>
  <si>
    <t>A) Uscite da attività di interesse generale</t>
  </si>
  <si>
    <t>B) Uscite da attività diverse</t>
  </si>
  <si>
    <t xml:space="preserve">C) Uscite da attività di raccolta fondi </t>
  </si>
  <si>
    <t>D) Uscite da attività finanziarie e patrimoniali</t>
  </si>
  <si>
    <t>Uscite da investimenti in immobilizzazioni o da deflussi di capitale di terzi</t>
  </si>
  <si>
    <t>A1.1 Materie prime, sussidiarie, di consumo e di merci</t>
  </si>
  <si>
    <t>A2.1 Servizi</t>
  </si>
  <si>
    <t>A2.2 Spese per  lavoro autonomo (occasionale e professionale)</t>
  </si>
  <si>
    <t>A2.3  Spese per attività svolte in convenzione</t>
  </si>
  <si>
    <t xml:space="preserve">A3.1 Godimento beni di terzi </t>
  </si>
  <si>
    <t>A3.2 Locazione e acquisto servizi per sede/i operativa/e</t>
  </si>
  <si>
    <t>A3.3 Godimento di beni di terzi (locazioni, canoni, licenze)</t>
  </si>
  <si>
    <t xml:space="preserve">A4.2 Rimborso Spese Volontari </t>
  </si>
  <si>
    <t>A4.1 Personale</t>
  </si>
  <si>
    <t>A4.3 Assicurazione volontari</t>
  </si>
  <si>
    <t>A4.4 Spese per lavoro dipendente e parasubordinato</t>
  </si>
  <si>
    <t>A5.1 Uscite diverse di gestione</t>
  </si>
  <si>
    <t>A5.2 Beneficenza</t>
  </si>
  <si>
    <t>B1.1 Materie prime, sussidiarie, di consumo e di merci</t>
  </si>
  <si>
    <t>B2.1 Servizi</t>
  </si>
  <si>
    <t>B2.2 Spese per  lavoro autonomo (occasionale e professionale)</t>
  </si>
  <si>
    <t>B2.3  Spese per attività svolte in convenzione</t>
  </si>
  <si>
    <t xml:space="preserve">B3.1 Godimento beni di terzi </t>
  </si>
  <si>
    <t>B3.2 Locazione e acquisto servizi per sede/i operativa/e</t>
  </si>
  <si>
    <t>B3.3 Godimento di beni di terzi (locazioni, canoni, licenze)</t>
  </si>
  <si>
    <t>B4.1 Personale</t>
  </si>
  <si>
    <t xml:space="preserve">B4.2 Rimborso Spese Volontari </t>
  </si>
  <si>
    <t>B4.3 Assicurazione volontari</t>
  </si>
  <si>
    <t>B4.4 Spese per lavoro dipendente e parasubordinato</t>
  </si>
  <si>
    <t>B5.1 Uscite diverse di gestione</t>
  </si>
  <si>
    <t>B5.2 Beneficenza</t>
  </si>
  <si>
    <t xml:space="preserve">A5.3  Altre uscite da attività di interesse generale </t>
  </si>
  <si>
    <t>B5.3  Altre uscite da attività diverse</t>
  </si>
  <si>
    <t>C1.1 Uscite per raccolte fondi abituali</t>
  </si>
  <si>
    <t>C2.1 Uscite per raccolte fondi occasionali</t>
  </si>
  <si>
    <t>C3.1 Altre uscite</t>
  </si>
  <si>
    <t>C2.1 Entrate da raccolte fondi occasionali</t>
  </si>
  <si>
    <t>C3.1 Altre entrate</t>
  </si>
  <si>
    <t>B5.1 Entrate da contratti con enti pubblici</t>
  </si>
  <si>
    <t>B6.1 Altre entrate</t>
  </si>
  <si>
    <t>D1.1 Da rapporti bancari</t>
  </si>
  <si>
    <t>D2.1 Da altri investimenti finanziari</t>
  </si>
  <si>
    <t>D3.1 Da patrimonio edilizio</t>
  </si>
  <si>
    <t>D4.1 Da altri beni patrimoniali</t>
  </si>
  <si>
    <t>D5.1 Altre entrate</t>
  </si>
  <si>
    <t>D1.1 Su rapporti bancari</t>
  </si>
  <si>
    <t>D2.1 Su altri investimenti finanziari</t>
  </si>
  <si>
    <t>D3.1 Su patrimonio edilizio</t>
  </si>
  <si>
    <t>D4.1 Su altri beni patrimoniali</t>
  </si>
  <si>
    <t>2.1 Investimenti in immobilizzazioni inerenti alle attività diverse</t>
  </si>
  <si>
    <t>1.1 Investimenti in immobilizzazioni inerenti alle attività di interesse generale</t>
  </si>
  <si>
    <t>3.1 Investimenti in attività finanziarie e patrimoniali</t>
  </si>
  <si>
    <t>4.1 Ricevimento di finanziamenti e di prestiti da associati</t>
  </si>
  <si>
    <t>4.1 Rimborso di finanziamenti e di prestiti ad associati</t>
  </si>
  <si>
    <t>4.2 Rimborso di finanziamenti e di prestiti a istituti</t>
  </si>
  <si>
    <t xml:space="preserve">A1.1 Quote Associative </t>
  </si>
  <si>
    <t>A1.2  Contributi dagli associati</t>
  </si>
  <si>
    <t>A2.1 Entrate dagli associati per attività mutuali (APS)</t>
  </si>
  <si>
    <t>A3.1  Entrate per prestazioni e cessioni ad associati</t>
  </si>
  <si>
    <t xml:space="preserve">A4.1  Erogazioni liberali </t>
  </si>
  <si>
    <t>A4.2  Donazioni e lasciti testamentari</t>
  </si>
  <si>
    <t>A5.1  Entrate del 5 per mille</t>
  </si>
  <si>
    <t>A6.1  Contributi da soggetti privati ed Enti Erogatori</t>
  </si>
  <si>
    <t>A7.1 Cessione beni</t>
  </si>
  <si>
    <t>A7.2 Attività di prestazione di servizi</t>
  </si>
  <si>
    <t>A9.1  Rimborsi derivanti da contratti e convenzioni con Enti pubblici</t>
  </si>
  <si>
    <t>A8.1 Contributi Enti Pubblici e Organismi Internazionali</t>
  </si>
  <si>
    <t>Colonna1</t>
  </si>
  <si>
    <t>Colonna2</t>
  </si>
  <si>
    <t>TOTALE</t>
  </si>
  <si>
    <t>Avanzo/disavanzo attività di interesse generale</t>
  </si>
  <si>
    <t>Avanzo/disavanzo attività di raccolta fondi</t>
  </si>
  <si>
    <t>D5.1 Altre uscite</t>
  </si>
  <si>
    <t>Avanzo/disavanzo complessivo</t>
  </si>
  <si>
    <t>cassa e banca</t>
  </si>
  <si>
    <t>cassa</t>
  </si>
  <si>
    <t>depositi bancari e postali</t>
  </si>
  <si>
    <t xml:space="preserve">Avanzo/disavanzo d’esercizio </t>
  </si>
  <si>
    <t>Uscite da restituzioni di prestiti di terzi</t>
  </si>
  <si>
    <t>Entrate da prestiti di terzi</t>
  </si>
  <si>
    <t>prestiti da soci</t>
  </si>
  <si>
    <t>prestiti da soci a fine anno</t>
  </si>
  <si>
    <t>prestiti da soci a inizio anno</t>
  </si>
  <si>
    <t>Avanzo/disavanzo da entrate e uscite per ricevimento e restituzione prestiti da terzi</t>
  </si>
  <si>
    <t>Avanzo/disavanzo d’esercizio prima di prestiti e restituzioni</t>
  </si>
  <si>
    <t>Avanzo/disavanzo da entrate e uscite per prestiti e restituzioni</t>
  </si>
  <si>
    <t>Importo Entrata</t>
  </si>
  <si>
    <t>Importo Uscita</t>
  </si>
  <si>
    <t>Descrizione operazione</t>
  </si>
  <si>
    <t>Tipologia Uscite</t>
  </si>
  <si>
    <t>Tipologia Entrata</t>
  </si>
  <si>
    <t>Saldo Finale</t>
  </si>
  <si>
    <t>Il Rappresentante Legale</t>
  </si>
  <si>
    <t>A1.1 Entrate da quote associative e apporti dei fondatori</t>
  </si>
  <si>
    <t>A2.1  Altri contributi degli associati per attività istituzionali</t>
  </si>
  <si>
    <t xml:space="preserve">A3.1 Entrate per prestazioni e cessioni ad associati </t>
  </si>
  <si>
    <t>A4.1  Erogazioni liberali da privati</t>
  </si>
  <si>
    <t>A5.1 Entrate del 5 per mille</t>
  </si>
  <si>
    <t>A7.1  Entrate per prestazioni e cessioni a terzi</t>
  </si>
  <si>
    <t>A8.1 Contributi da enti pubblici</t>
  </si>
  <si>
    <t>A8.2 Contributi da Organismi internazionali</t>
  </si>
  <si>
    <t>Avanzo/disavanzo complessivo:</t>
  </si>
  <si>
    <t>Saldo Contanti a fine anno</t>
  </si>
  <si>
    <t>A9.1 Entrate da contratti con enti pubblici</t>
  </si>
  <si>
    <t>A10.1 Altre entrate</t>
  </si>
  <si>
    <t>A4.1 Personale dipendente e parasubordinato</t>
  </si>
  <si>
    <t>A6.1 Contributi privati da Enti Erogatori</t>
  </si>
  <si>
    <t>Differenza tra liquidità a fine anno e saldi iniziali:</t>
  </si>
  <si>
    <t>Cassa</t>
  </si>
  <si>
    <t>Banca</t>
  </si>
  <si>
    <t>Prepagata</t>
  </si>
  <si>
    <t>-     Generi alimentari, vestiario, igiene</t>
  </si>
  <si>
    <t>-     Cibo per animali, oggettistica</t>
  </si>
  <si>
    <t>-     Acquisto cancelleria</t>
  </si>
  <si>
    <t>-     Utenze telefoniche, elettriche, idriche, riscaldamento</t>
  </si>
  <si>
    <t>A5.1 Uscite diverse di gestione (Tasse, Irap…)</t>
  </si>
  <si>
    <t>-     Canone sito, pec, firma digitale</t>
  </si>
  <si>
    <t>A9.1 Entrate da contratti e/o convenzioni con enti pubblici</t>
  </si>
  <si>
    <t>-     Manutenzioni e riparazioni</t>
  </si>
  <si>
    <t>-     Servizi tipografici e di elaborazione grafica</t>
  </si>
  <si>
    <t>-     Imposta di bollo su automezzi</t>
  </si>
  <si>
    <t>Conto 3</t>
  </si>
  <si>
    <t>PayPal</t>
  </si>
  <si>
    <t>-     Assicurazione macchine/mezzi</t>
  </si>
  <si>
    <t>-     Ricariche telefoniche</t>
  </si>
  <si>
    <t>-     Acquisto mezzi ed attrezzature</t>
  </si>
  <si>
    <t>Nome Associaione</t>
  </si>
  <si>
    <t>Anno Esercizio sociale</t>
  </si>
  <si>
    <t>Codice Fiscale</t>
  </si>
  <si>
    <t>Nome Presidente</t>
  </si>
  <si>
    <t>-     Acquisti decoro ambientale</t>
  </si>
  <si>
    <t>-     Acquisto carburante mezzo associativo</t>
  </si>
  <si>
    <t>-     Medicinali e presidi sanitari</t>
  </si>
  <si>
    <t>A1.1 Materie prime, sussidiarie, di consumo e merci</t>
  </si>
  <si>
    <t>-     Pedaggio autostradale per mezzo associativo</t>
  </si>
  <si>
    <t>-     Pedaggi autostrada per mezzo del volontario</t>
  </si>
  <si>
    <t>-     Tenuta Conto/costo fisso conto corrente</t>
  </si>
  <si>
    <t>Fattura Numero</t>
  </si>
  <si>
    <t>E) Uscite di supporto generale</t>
  </si>
  <si>
    <t>E) Entrate di supporto generale</t>
  </si>
  <si>
    <t>-     Rimborso chilometrico per mezzo del volontario</t>
  </si>
  <si>
    <t>Data2</t>
  </si>
  <si>
    <t>MMIA - MEDICI E MAESTRI IN ADOZIONE - ODV</t>
  </si>
  <si>
    <t>MARIO MARIANI</t>
  </si>
  <si>
    <t>Calendari</t>
  </si>
  <si>
    <t>Donazione libera</t>
  </si>
  <si>
    <t>Falsini stipendi Banguì</t>
  </si>
  <si>
    <t>Felli Aldo stipendi Bangui</t>
  </si>
  <si>
    <t>Felli Giovanna stipendi Banguì</t>
  </si>
  <si>
    <t>Oneri bancari</t>
  </si>
  <si>
    <t>Volpicelli stipendi Banguì</t>
  </si>
  <si>
    <t>Raccolta fondi Sacra Famiglia</t>
  </si>
  <si>
    <t>Calendari C. Locci</t>
  </si>
  <si>
    <t>Calendari Mario</t>
  </si>
  <si>
    <t xml:space="preserve">Catini-Bramucci stipendi Banguì </t>
  </si>
  <si>
    <t>Biamonte stipendi Banguì</t>
  </si>
  <si>
    <t>Calendari Maini</t>
  </si>
  <si>
    <t>Iacobelli stipendi Banguì</t>
  </si>
  <si>
    <t>Meucci stipendi Banguì</t>
  </si>
  <si>
    <t>Stipendi Gennaio Banguì</t>
  </si>
  <si>
    <t>commissioni bancarie bonifico</t>
  </si>
  <si>
    <t>Lepetit stipendi Banguì</t>
  </si>
  <si>
    <t>Farmacia Procaccini stipendi Banguì</t>
  </si>
  <si>
    <t>Poli Roberto Calendari</t>
  </si>
  <si>
    <t>Lucciarini stipendi banguì</t>
  </si>
  <si>
    <t>Barile G. Calendari</t>
  </si>
  <si>
    <t>Stipendi Febbraio Banguì</t>
  </si>
  <si>
    <t>Sito internet Aruba business</t>
  </si>
  <si>
    <t>Mariani M. Stipendi Banguì</t>
  </si>
  <si>
    <t>Catalani W. Stipendi banguì</t>
  </si>
  <si>
    <t>Maini stipendi banguì</t>
  </si>
  <si>
    <t xml:space="preserve">Versamento contante Calendari Mario </t>
  </si>
  <si>
    <t>Stipendi Marzo Banguì</t>
  </si>
  <si>
    <t>Riparazione scuola e centro medico banguì</t>
  </si>
  <si>
    <t>Ricorso in cassazione Avvocato Stefano Rossi</t>
  </si>
  <si>
    <t>Dondero Marina stipendi Banguì</t>
  </si>
  <si>
    <t>Donelli Leonardo  stipendi Banguì</t>
  </si>
  <si>
    <t>Maini R. quota assicurazione annuale</t>
  </si>
  <si>
    <t>Stipendi aprile 2022</t>
  </si>
  <si>
    <t>Angelastri V. quota assicurazione annua</t>
  </si>
  <si>
    <t>Varanese L. quota assicurazione Annua</t>
  </si>
  <si>
    <t>Stipendi maggio Bangui</t>
  </si>
  <si>
    <t>Di Belardino I. stipendi Banguì</t>
  </si>
  <si>
    <t>Romano Fabrizio stipendi banguì</t>
  </si>
  <si>
    <t>Laboratorio Lepetit stipendi Bangui</t>
  </si>
  <si>
    <t>Versamento cont. 9 quote associztive + Santercole 2 mesi</t>
  </si>
  <si>
    <t>Stipendi Giugno Bangui</t>
  </si>
  <si>
    <t>Belardino stipendi Bangui</t>
  </si>
  <si>
    <t>barile G. contributo liberale</t>
  </si>
  <si>
    <t>Spese up-grade Aruba sito istituzionale</t>
  </si>
  <si>
    <t>Stipendi Luglio 22 Bangui</t>
  </si>
  <si>
    <t>Bramicci Max Stipendi Bangui</t>
  </si>
  <si>
    <t>Latini Maria Donazione libera</t>
  </si>
  <si>
    <t>Stipendi agosto Bangui</t>
  </si>
  <si>
    <t>Poli Roberto Stipendi bangui</t>
  </si>
  <si>
    <t>Catini Davide per Benin</t>
  </si>
  <si>
    <t>Massaro Michele per maternità Benin</t>
  </si>
  <si>
    <t>Stipendi settembre bangui</t>
  </si>
  <si>
    <t>ONG ELEP 1 Tranche Maternità Benin</t>
  </si>
  <si>
    <t>ONG ELEP Corso ecografia per ostetrica Benin</t>
  </si>
  <si>
    <t>interessi e competenze bancarie</t>
  </si>
  <si>
    <t>Donelli Annik Stipendi Bangui</t>
  </si>
  <si>
    <t>Pizzoccaro per Benin</t>
  </si>
  <si>
    <t>Lavoro e Politiche Sociali Contrib. Beni Strumentali</t>
  </si>
  <si>
    <t>Terza tranche Maternità Benin</t>
  </si>
  <si>
    <t>stipendi ottobre 2022</t>
  </si>
  <si>
    <t>Norina Contributo volontario</t>
  </si>
  <si>
    <t>Lepetit stipendi Banguì Ago-Nov 2022</t>
  </si>
  <si>
    <t>Quarta tranche Maternità Benin</t>
  </si>
  <si>
    <t>F24 R.A. Avvocato Rossi S. Cassazione causa Bertana</t>
  </si>
  <si>
    <t>stipendi Novembre 2022</t>
  </si>
  <si>
    <t>Testa Maria donazione</t>
  </si>
  <si>
    <t>Balvetti Rosanna stipendi Bangui</t>
  </si>
  <si>
    <t>Lauciani G. maternità Benin</t>
  </si>
  <si>
    <t>Maini R. stipendi Bangui</t>
  </si>
  <si>
    <t>Scrano Raffaele donazione</t>
  </si>
  <si>
    <t>Raccolta fondi San Pio X Grottaferrata</t>
  </si>
  <si>
    <t>Raccolta fondi San Giuseppe Grottaferrata</t>
  </si>
  <si>
    <t>Quinta tranche Maternità Benin</t>
  </si>
  <si>
    <t>Iannitelli M. donazione</t>
  </si>
  <si>
    <t>Verzaro Gianfranco donazione</t>
  </si>
  <si>
    <t>Mazzilli G. e Tiberi A. donazione</t>
  </si>
  <si>
    <t>5x1000 anno 2020</t>
  </si>
  <si>
    <t>Marotti Marco stipendi Bangui</t>
  </si>
  <si>
    <t>Bocci Alessio donazione per calendari</t>
  </si>
  <si>
    <t>Raccolta fondi Duomo MPC</t>
  </si>
  <si>
    <t>Raccolta fondi Sacro cuore Grottaferrata</t>
  </si>
  <si>
    <t>Sesta tranche Maternità Benin</t>
  </si>
  <si>
    <t>Dori Stefania donazione</t>
  </si>
  <si>
    <t>stipendi Dicembre 2022</t>
  </si>
  <si>
    <t>Spisto Aldo donazione</t>
  </si>
  <si>
    <t>Berettoni L. donazione</t>
  </si>
  <si>
    <t>Adami Anna Maria donazione</t>
  </si>
  <si>
    <t>Servili Paolo donazione</t>
  </si>
  <si>
    <t>Posta</t>
  </si>
  <si>
    <t>Adani progetti vari</t>
  </si>
  <si>
    <t>commissioni di incasso bollettino</t>
  </si>
  <si>
    <t>imposta di bollo c/c</t>
  </si>
  <si>
    <t>De Cinti stipendi Banguì</t>
  </si>
  <si>
    <t>spese tenuta conto</t>
  </si>
  <si>
    <t>Cerretti stipendi Banguì</t>
  </si>
  <si>
    <t>Pagamento Calendari 2022</t>
  </si>
  <si>
    <t>spese bancarie copia documenti c/c</t>
  </si>
  <si>
    <t>Botti stipendi banguì</t>
  </si>
  <si>
    <t>Stiriti stipendi bangui</t>
  </si>
  <si>
    <t>Assicurazione Unipol Soci</t>
  </si>
  <si>
    <t>Claudi Quirino donazione libera</t>
  </si>
  <si>
    <t>fabbro oretta donazione libera</t>
  </si>
  <si>
    <t>Vendola M. donazione libera</t>
  </si>
  <si>
    <t>Pierina Innocenti donazione</t>
  </si>
  <si>
    <t>Aloni M.C. donazione</t>
  </si>
  <si>
    <t>Fabbro oretta e Claudi Q. donazione libera</t>
  </si>
  <si>
    <t>Spesa per Calendari Tipografia Sistem Grafic</t>
  </si>
  <si>
    <t>Baiani Paolo donazione Benin</t>
  </si>
  <si>
    <t>Sacra Famiglia raccolta fondi</t>
  </si>
  <si>
    <t>Calendari Locci. C</t>
  </si>
  <si>
    <t>Calendari Mario M.</t>
  </si>
  <si>
    <t>Versamento in banca Sacra Famiglia</t>
  </si>
  <si>
    <t>Versamento in banca Calendari Locci C.</t>
  </si>
  <si>
    <t>Versamento in banca Calendari Mario M</t>
  </si>
  <si>
    <t>Quote associative n. 9 soci</t>
  </si>
  <si>
    <t>Santercole 2 mesi stipendi bangui</t>
  </si>
  <si>
    <t>Versamento quote associative + 2 mesi Santercole</t>
  </si>
  <si>
    <t>Calendari Mario M. 2023</t>
  </si>
  <si>
    <t>Versamento in banca Calendari Mario 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</si>
</sst>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d/m/yyyy;@"/>
    <numFmt numFmtId="166" formatCode="[$-410]d\ mmmm\ yyyy;@"/>
    <numFmt numFmtId="167" formatCode="_-[$€-2]\ * #,##0.00_-;\-[$€-2]\ * #,##0.00_-;_-[$€-2]\ * &quot;-&quot;??_-;_-@_-"/>
    <numFmt numFmtId="168" formatCode="[$€-2]\ #,##0.00"/>
    <numFmt numFmtId="169" formatCode="0_ ;[Red]\-0\ "/>
  </numFmts>
  <fonts count="3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Corbel"/>
      <family val="2"/>
    </font>
    <font>
      <b/>
      <i/>
      <sz val="10"/>
      <name val="Arial"/>
      <family val="2"/>
    </font>
    <font>
      <b/>
      <i/>
      <sz val="12"/>
      <color indexed="18"/>
      <name val="Corbel"/>
      <family val="2"/>
    </font>
    <font>
      <b/>
      <i/>
      <sz val="12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Corbel"/>
      <family val="2"/>
    </font>
    <font>
      <sz val="10"/>
      <color theme="0"/>
      <name val="Corbe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3"/>
      <name val="Corbel"/>
      <family val="2"/>
    </font>
    <font>
      <i/>
      <sz val="22"/>
      <color theme="3"/>
      <name val="Corbel"/>
      <family val="2"/>
    </font>
    <font>
      <i/>
      <sz val="10"/>
      <color theme="3"/>
      <name val="Corbel"/>
      <family val="2"/>
    </font>
    <font>
      <i/>
      <sz val="12"/>
      <color theme="3"/>
      <name val="Corbel"/>
      <family val="2"/>
    </font>
    <font>
      <i/>
      <sz val="24"/>
      <color theme="3"/>
      <name val="Corbel"/>
      <family val="2"/>
    </font>
    <font>
      <b/>
      <i/>
      <sz val="12"/>
      <name val="Arial"/>
      <family val="2"/>
    </font>
    <font>
      <i/>
      <sz val="12"/>
      <color theme="3" tint="0.39997558519241921"/>
      <name val="Arial"/>
      <family val="2"/>
    </font>
    <font>
      <b/>
      <i/>
      <sz val="12"/>
      <color theme="0"/>
      <name val="Corbel"/>
      <family val="2"/>
    </font>
    <font>
      <b/>
      <i/>
      <sz val="14"/>
      <color theme="0"/>
      <name val="Corbel"/>
      <family val="2"/>
    </font>
    <font>
      <b/>
      <i/>
      <sz val="16"/>
      <color theme="0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theme="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18" fillId="0" borderId="0" xfId="0" applyFont="1"/>
    <xf numFmtId="0" fontId="15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Protection="1">
      <protection hidden="1"/>
    </xf>
    <xf numFmtId="1" fontId="2" fillId="0" borderId="0" xfId="0" applyNumberFormat="1" applyFont="1" applyProtection="1">
      <protection hidden="1"/>
    </xf>
    <xf numFmtId="0" fontId="8" fillId="0" borderId="1" xfId="0" applyFont="1" applyBorder="1" applyAlignment="1" applyProtection="1">
      <alignment horizontal="left" vertical="center" indent="2"/>
      <protection hidden="1"/>
    </xf>
    <xf numFmtId="0" fontId="6" fillId="0" borderId="1" xfId="0" applyFont="1" applyBorder="1" applyAlignment="1" applyProtection="1">
      <alignment horizontal="right" vertical="center" indent="2"/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right" vertical="center" wrapText="1" indent="2"/>
      <protection hidden="1"/>
    </xf>
    <xf numFmtId="0" fontId="6" fillId="0" borderId="1" xfId="0" applyFont="1" applyBorder="1" applyAlignment="1" applyProtection="1">
      <alignment wrapText="1"/>
      <protection hidden="1"/>
    </xf>
    <xf numFmtId="1" fontId="8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8" fontId="2" fillId="0" borderId="0" xfId="0" applyNumberFormat="1" applyFont="1" applyProtection="1">
      <protection hidden="1"/>
    </xf>
    <xf numFmtId="8" fontId="1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 wrapText="1" indent="2"/>
      <protection hidden="1"/>
    </xf>
    <xf numFmtId="0" fontId="8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164" fontId="2" fillId="0" borderId="12" xfId="0" applyNumberFormat="1" applyFont="1" applyBorder="1" applyProtection="1">
      <protection hidden="1"/>
    </xf>
    <xf numFmtId="164" fontId="8" fillId="0" borderId="12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Protection="1">
      <protection hidden="1"/>
    </xf>
    <xf numFmtId="0" fontId="8" fillId="2" borderId="1" xfId="0" applyFont="1" applyFill="1" applyBorder="1" applyAlignment="1" applyProtection="1">
      <alignment horizontal="left" vertical="center" indent="2"/>
      <protection hidden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locked="0"/>
    </xf>
    <xf numFmtId="8" fontId="15" fillId="0" borderId="0" xfId="0" applyNumberFormat="1" applyFont="1" applyAlignment="1" applyProtection="1">
      <alignment vertical="center"/>
      <protection hidden="1"/>
    </xf>
    <xf numFmtId="8" fontId="19" fillId="0" borderId="0" xfId="0" applyNumberFormat="1" applyFont="1" applyAlignment="1" applyProtection="1">
      <alignment vertical="center"/>
      <protection hidden="1"/>
    </xf>
    <xf numFmtId="164" fontId="8" fillId="0" borderId="15" xfId="0" applyNumberFormat="1" applyFont="1" applyBorder="1" applyAlignment="1" applyProtection="1">
      <alignment horizontal="right" vertical="center"/>
      <protection locked="0" hidden="1"/>
    </xf>
    <xf numFmtId="164" fontId="2" fillId="0" borderId="0" xfId="0" applyNumberFormat="1" applyFont="1" applyAlignment="1" applyProtection="1">
      <alignment horizontal="right"/>
      <protection locked="0" hidden="1"/>
    </xf>
    <xf numFmtId="0" fontId="11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8" fontId="15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167" fontId="8" fillId="0" borderId="1" xfId="0" applyNumberFormat="1" applyFont="1" applyBorder="1" applyAlignment="1" applyProtection="1">
      <alignment horizontal="left" vertical="center"/>
      <protection hidden="1"/>
    </xf>
    <xf numFmtId="168" fontId="8" fillId="0" borderId="1" xfId="0" applyNumberFormat="1" applyFont="1" applyBorder="1" applyAlignment="1" applyProtection="1">
      <alignment horizontal="right" vertical="center"/>
      <protection hidden="1"/>
    </xf>
    <xf numFmtId="168" fontId="8" fillId="0" borderId="1" xfId="0" applyNumberFormat="1" applyFont="1" applyBorder="1" applyAlignment="1" applyProtection="1">
      <alignment horizontal="right" vertical="center"/>
      <protection locked="0" hidden="1"/>
    </xf>
    <xf numFmtId="167" fontId="6" fillId="0" borderId="1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right" vertical="center"/>
      <protection hidden="1"/>
    </xf>
    <xf numFmtId="167" fontId="6" fillId="0" borderId="1" xfId="0" applyNumberFormat="1" applyFont="1" applyBorder="1" applyAlignment="1" applyProtection="1">
      <alignment horizontal="left" vertical="center"/>
      <protection hidden="1"/>
    </xf>
    <xf numFmtId="167" fontId="8" fillId="0" borderId="1" xfId="0" applyNumberFormat="1" applyFont="1" applyBorder="1" applyAlignment="1" applyProtection="1">
      <alignment horizontal="left" vertical="center"/>
      <protection locked="0" hidden="1"/>
    </xf>
    <xf numFmtId="167" fontId="8" fillId="0" borderId="26" xfId="0" applyNumberFormat="1" applyFont="1" applyBorder="1" applyAlignment="1" applyProtection="1">
      <alignment horizontal="left" vertical="center"/>
      <protection locked="0" hidden="1"/>
    </xf>
    <xf numFmtId="164" fontId="6" fillId="0" borderId="11" xfId="0" applyNumberFormat="1" applyFont="1" applyBorder="1" applyAlignment="1" applyProtection="1">
      <alignment horizontal="left" vertical="center"/>
      <protection hidden="1"/>
    </xf>
    <xf numFmtId="44" fontId="8" fillId="0" borderId="11" xfId="0" applyNumberFormat="1" applyFont="1" applyBorder="1" applyAlignment="1" applyProtection="1">
      <alignment horizontal="right" vertical="center"/>
      <protection locked="0" hidden="1"/>
    </xf>
    <xf numFmtId="165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8" fontId="20" fillId="0" borderId="0" xfId="0" applyNumberFormat="1" applyFont="1" applyAlignment="1" applyProtection="1">
      <alignment horizontal="center" vertical="center" wrapText="1"/>
      <protection hidden="1"/>
    </xf>
    <xf numFmtId="4" fontId="20" fillId="0" borderId="0" xfId="0" applyNumberFormat="1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6" fontId="15" fillId="0" borderId="14" xfId="0" applyNumberFormat="1" applyFont="1" applyBorder="1" applyAlignment="1">
      <alignment horizontal="right" vertical="center"/>
    </xf>
    <xf numFmtId="165" fontId="15" fillId="0" borderId="14" xfId="0" applyNumberFormat="1" applyFont="1" applyBorder="1" applyAlignment="1" applyProtection="1">
      <alignment horizontal="right" vertical="center"/>
      <protection locked="0"/>
    </xf>
    <xf numFmtId="8" fontId="16" fillId="0" borderId="32" xfId="0" applyNumberFormat="1" applyFont="1" applyBorder="1" applyAlignment="1" applyProtection="1">
      <alignment vertical="center"/>
      <protection hidden="1"/>
    </xf>
    <xf numFmtId="8" fontId="15" fillId="0" borderId="32" xfId="0" applyNumberFormat="1" applyFont="1" applyBorder="1" applyAlignment="1" applyProtection="1">
      <alignment vertical="center"/>
      <protection hidden="1"/>
    </xf>
    <xf numFmtId="165" fontId="15" fillId="0" borderId="35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8" fontId="15" fillId="0" borderId="15" xfId="0" applyNumberFormat="1" applyFont="1" applyBorder="1" applyAlignment="1" applyProtection="1">
      <alignment horizontal="center" vertical="center" wrapText="1"/>
      <protection locked="0"/>
    </xf>
    <xf numFmtId="8" fontId="15" fillId="0" borderId="36" xfId="0" applyNumberFormat="1" applyFont="1" applyBorder="1" applyAlignment="1" applyProtection="1">
      <alignment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" xfId="0" applyFont="1" applyBorder="1" applyAlignment="1" applyProtection="1">
      <alignment horizontal="left" vertical="center" indent="2"/>
      <protection hidden="1"/>
    </xf>
    <xf numFmtId="0" fontId="22" fillId="0" borderId="1" xfId="0" quotePrefix="1" applyFont="1" applyBorder="1" applyAlignment="1" applyProtection="1">
      <alignment horizontal="left" vertical="center" indent="2"/>
      <protection hidden="1"/>
    </xf>
    <xf numFmtId="0" fontId="22" fillId="2" borderId="1" xfId="0" applyFont="1" applyFill="1" applyBorder="1" applyAlignment="1" applyProtection="1">
      <alignment horizontal="left" vertical="center" indent="2"/>
      <protection hidden="1"/>
    </xf>
    <xf numFmtId="0" fontId="22" fillId="0" borderId="1" xfId="0" applyFont="1" applyBorder="1" applyAlignment="1" applyProtection="1">
      <alignment horizontal="left" vertical="center" wrapText="1" indent="2"/>
      <protection hidden="1"/>
    </xf>
    <xf numFmtId="165" fontId="13" fillId="0" borderId="33" xfId="0" applyNumberFormat="1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8" fontId="13" fillId="0" borderId="11" xfId="0" applyNumberFormat="1" applyFont="1" applyBorder="1" applyAlignment="1" applyProtection="1">
      <alignment horizontal="center" vertical="center" wrapText="1"/>
      <protection hidden="1"/>
    </xf>
    <xf numFmtId="8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right" vertical="center" wrapText="1"/>
      <protection hidden="1"/>
    </xf>
    <xf numFmtId="8" fontId="23" fillId="0" borderId="0" xfId="0" applyNumberFormat="1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8" fontId="26" fillId="0" borderId="0" xfId="0" applyNumberFormat="1" applyFont="1" applyAlignment="1" applyProtection="1">
      <alignment horizontal="center" vertical="center" wrapText="1"/>
      <protection locked="0" hidden="1"/>
    </xf>
    <xf numFmtId="0" fontId="27" fillId="0" borderId="31" xfId="0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vertical="center" wrapText="1"/>
      <protection locked="0" hidden="1"/>
    </xf>
    <xf numFmtId="8" fontId="26" fillId="0" borderId="0" xfId="0" applyNumberFormat="1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167" fontId="9" fillId="0" borderId="8" xfId="0" applyNumberFormat="1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167" fontId="9" fillId="0" borderId="6" xfId="0" applyNumberFormat="1" applyFont="1" applyBorder="1" applyAlignment="1" applyProtection="1">
      <alignment vertical="center"/>
      <protection hidden="1"/>
    </xf>
    <xf numFmtId="167" fontId="6" fillId="0" borderId="23" xfId="0" applyNumberFormat="1" applyFont="1" applyBorder="1" applyAlignment="1" applyProtection="1">
      <alignment horizontal="right" vertical="center"/>
      <protection hidden="1"/>
    </xf>
    <xf numFmtId="167" fontId="6" fillId="0" borderId="24" xfId="0" applyNumberFormat="1" applyFont="1" applyBorder="1" applyAlignment="1" applyProtection="1">
      <alignment horizontal="right" vertical="center"/>
      <protection hidden="1"/>
    </xf>
    <xf numFmtId="167" fontId="6" fillId="0" borderId="1" xfId="0" applyNumberFormat="1" applyFont="1" applyBorder="1" applyAlignment="1" applyProtection="1">
      <alignment horizontal="right" vertical="center"/>
      <protection hidden="1"/>
    </xf>
    <xf numFmtId="167" fontId="6" fillId="0" borderId="26" xfId="0" applyNumberFormat="1" applyFont="1" applyBorder="1" applyAlignment="1" applyProtection="1">
      <alignment horizontal="right" vertical="center"/>
      <protection hidden="1"/>
    </xf>
    <xf numFmtId="167" fontId="8" fillId="0" borderId="14" xfId="0" applyNumberFormat="1" applyFont="1" applyBorder="1" applyAlignment="1" applyProtection="1">
      <alignment horizontal="right"/>
      <protection hidden="1"/>
    </xf>
    <xf numFmtId="167" fontId="8" fillId="0" borderId="27" xfId="0" applyNumberFormat="1" applyFont="1" applyBorder="1" applyAlignment="1" applyProtection="1">
      <alignment horizontal="right"/>
      <protection hidden="1"/>
    </xf>
    <xf numFmtId="167" fontId="8" fillId="0" borderId="1" xfId="0" applyNumberFormat="1" applyFont="1" applyBorder="1" applyAlignment="1" applyProtection="1">
      <alignment horizontal="right"/>
      <protection hidden="1"/>
    </xf>
    <xf numFmtId="167" fontId="8" fillId="0" borderId="26" xfId="0" applyNumberFormat="1" applyFont="1" applyBorder="1" applyAlignment="1" applyProtection="1">
      <alignment horizontal="right"/>
      <protection hidden="1"/>
    </xf>
    <xf numFmtId="167" fontId="6" fillId="0" borderId="28" xfId="0" applyNumberFormat="1" applyFont="1" applyBorder="1" applyAlignment="1" applyProtection="1">
      <alignment horizontal="right" vertical="center"/>
      <protection hidden="1"/>
    </xf>
    <xf numFmtId="167" fontId="6" fillId="0" borderId="29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vertical="center" wrapText="1"/>
      <protection hidden="1"/>
    </xf>
    <xf numFmtId="0" fontId="28" fillId="0" borderId="37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8" fillId="0" borderId="38" xfId="0" applyFont="1" applyBorder="1" applyAlignment="1" applyProtection="1">
      <alignment vertical="center"/>
      <protection hidden="1"/>
    </xf>
    <xf numFmtId="0" fontId="28" fillId="0" borderId="30" xfId="0" applyFont="1" applyBorder="1" applyAlignment="1" applyProtection="1">
      <alignment vertical="center"/>
      <protection hidden="1"/>
    </xf>
    <xf numFmtId="8" fontId="13" fillId="3" borderId="39" xfId="0" applyNumberFormat="1" applyFont="1" applyFill="1" applyBorder="1" applyAlignment="1">
      <alignment vertical="center" wrapText="1"/>
    </xf>
    <xf numFmtId="169" fontId="32" fillId="3" borderId="41" xfId="0" applyNumberFormat="1" applyFont="1" applyFill="1" applyBorder="1" applyAlignment="1">
      <alignment horizontal="center" vertical="center" wrapText="1"/>
    </xf>
    <xf numFmtId="169" fontId="31" fillId="3" borderId="41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1" fontId="23" fillId="0" borderId="0" xfId="0" applyNumberFormat="1" applyFont="1" applyAlignment="1" applyProtection="1">
      <alignment horizontal="right" vertical="center" wrapText="1"/>
      <protection locked="0"/>
    </xf>
    <xf numFmtId="1" fontId="20" fillId="0" borderId="0" xfId="0" applyNumberFormat="1" applyFont="1" applyAlignment="1" applyProtection="1">
      <alignment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right" vertical="center"/>
      <protection locked="0"/>
    </xf>
    <xf numFmtId="1" fontId="15" fillId="0" borderId="14" xfId="0" applyNumberFormat="1" applyFont="1" applyBorder="1" applyAlignment="1" applyProtection="1">
      <alignment horizontal="right" vertical="center"/>
      <protection locked="0"/>
    </xf>
    <xf numFmtId="1" fontId="15" fillId="0" borderId="35" xfId="0" applyNumberFormat="1" applyFont="1" applyBorder="1" applyAlignment="1" applyProtection="1">
      <alignment horizontal="right" vertical="center"/>
      <protection locked="0"/>
    </xf>
    <xf numFmtId="1" fontId="15" fillId="0" borderId="0" xfId="0" applyNumberFormat="1" applyFont="1" applyAlignment="1" applyProtection="1">
      <alignment vertical="center"/>
      <protection locked="0"/>
    </xf>
    <xf numFmtId="167" fontId="6" fillId="0" borderId="1" xfId="0" applyNumberFormat="1" applyFont="1" applyBorder="1" applyAlignment="1" applyProtection="1">
      <alignment horizontal="left" vertical="center"/>
      <protection locked="0" hidden="1"/>
    </xf>
    <xf numFmtId="167" fontId="6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left" vertical="center" indent="2"/>
      <protection hidden="1"/>
    </xf>
    <xf numFmtId="167" fontId="8" fillId="0" borderId="12" xfId="0" applyNumberFormat="1" applyFont="1" applyBorder="1" applyAlignment="1" applyProtection="1">
      <alignment horizontal="left" vertical="center"/>
      <protection hidden="1"/>
    </xf>
    <xf numFmtId="167" fontId="8" fillId="0" borderId="12" xfId="0" applyNumberFormat="1" applyFont="1" applyBorder="1" applyAlignment="1" applyProtection="1">
      <alignment horizontal="right" vertical="center"/>
      <protection locked="0" hidden="1"/>
    </xf>
    <xf numFmtId="0" fontId="6" fillId="0" borderId="42" xfId="0" applyFont="1" applyBorder="1" applyAlignment="1" applyProtection="1">
      <alignment horizontal="right" vertical="center" indent="2"/>
      <protection hidden="1"/>
    </xf>
    <xf numFmtId="167" fontId="8" fillId="0" borderId="42" xfId="0" applyNumberFormat="1" applyFont="1" applyBorder="1" applyAlignment="1" applyProtection="1">
      <alignment horizontal="left" vertical="center"/>
      <protection hidden="1"/>
    </xf>
    <xf numFmtId="165" fontId="20" fillId="0" borderId="0" xfId="0" applyNumberFormat="1" applyFont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 wrapText="1"/>
      <protection locked="0" hidden="1"/>
    </xf>
    <xf numFmtId="4" fontId="20" fillId="0" borderId="0" xfId="0" applyNumberFormat="1" applyFont="1" applyAlignment="1" applyProtection="1">
      <alignment vertical="center" wrapText="1"/>
      <protection locked="0" hidden="1"/>
    </xf>
    <xf numFmtId="0" fontId="33" fillId="0" borderId="36" xfId="0" applyFont="1" applyBorder="1" applyAlignment="1" applyProtection="1">
      <alignment vertical="center" wrapText="1"/>
      <protection locked="0"/>
    </xf>
    <xf numFmtId="8" fontId="33" fillId="0" borderId="36" xfId="0" applyNumberFormat="1" applyFont="1" applyBorder="1" applyAlignment="1" applyProtection="1">
      <alignment horizontal="center" vertical="center" wrapText="1"/>
      <protection locked="0"/>
    </xf>
    <xf numFmtId="165" fontId="33" fillId="0" borderId="36" xfId="0" applyNumberFormat="1" applyFont="1" applyBorder="1" applyAlignment="1" applyProtection="1">
      <alignment horizontal="right" vertical="center"/>
      <protection locked="0"/>
    </xf>
    <xf numFmtId="0" fontId="33" fillId="0" borderId="36" xfId="0" applyFont="1" applyBorder="1" applyAlignment="1" applyProtection="1">
      <alignment horizontal="left" vertical="center" wrapText="1"/>
      <protection locked="0"/>
    </xf>
    <xf numFmtId="165" fontId="33" fillId="0" borderId="32" xfId="0" applyNumberFormat="1" applyFont="1" applyBorder="1" applyAlignment="1" applyProtection="1">
      <alignment horizontal="right" vertical="center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8" fontId="33" fillId="0" borderId="32" xfId="0" applyNumberFormat="1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165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8" fontId="15" fillId="0" borderId="0" xfId="0" applyNumberFormat="1" applyFont="1" applyAlignment="1" applyProtection="1">
      <alignment horizontal="center" vertical="center" wrapText="1"/>
      <protection locked="0"/>
    </xf>
    <xf numFmtId="8" fontId="15" fillId="0" borderId="0" xfId="0" applyNumberFormat="1" applyFont="1" applyAlignment="1" applyProtection="1">
      <alignment vertical="center"/>
      <protection locked="0"/>
    </xf>
    <xf numFmtId="1" fontId="13" fillId="3" borderId="11" xfId="0" applyNumberFormat="1" applyFont="1" applyFill="1" applyBorder="1" applyAlignment="1">
      <alignment horizontal="center" vertical="center" wrapText="1"/>
    </xf>
    <xf numFmtId="165" fontId="13" fillId="3" borderId="43" xfId="0" applyNumberFormat="1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8" fontId="13" fillId="3" borderId="43" xfId="0" applyNumberFormat="1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vertical="center" wrapText="1"/>
    </xf>
    <xf numFmtId="8" fontId="33" fillId="0" borderId="36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 vertical="center"/>
    </xf>
    <xf numFmtId="166" fontId="33" fillId="0" borderId="36" xfId="0" applyNumberFormat="1" applyFont="1" applyBorder="1" applyAlignment="1">
      <alignment horizontal="right" vertical="center"/>
    </xf>
    <xf numFmtId="8" fontId="34" fillId="0" borderId="36" xfId="0" applyNumberFormat="1" applyFont="1" applyBorder="1" applyAlignment="1">
      <alignment vertical="center"/>
    </xf>
    <xf numFmtId="8" fontId="33" fillId="0" borderId="36" xfId="0" applyNumberFormat="1" applyFont="1" applyBorder="1" applyAlignment="1">
      <alignment vertical="center"/>
    </xf>
    <xf numFmtId="8" fontId="33" fillId="0" borderId="32" xfId="0" applyNumberFormat="1" applyFont="1" applyBorder="1" applyAlignment="1">
      <alignment vertical="center"/>
    </xf>
    <xf numFmtId="1" fontId="29" fillId="0" borderId="26" xfId="0" applyNumberFormat="1" applyFont="1" applyBorder="1" applyAlignment="1" applyProtection="1">
      <alignment horizontal="center" vertical="center"/>
      <protection locked="0"/>
    </xf>
    <xf numFmtId="1" fontId="13" fillId="3" borderId="36" xfId="0" applyNumberFormat="1" applyFont="1" applyFill="1" applyBorder="1" applyAlignment="1">
      <alignment horizontal="center" vertical="center" wrapText="1"/>
    </xf>
    <xf numFmtId="165" fontId="13" fillId="3" borderId="36" xfId="0" applyNumberFormat="1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8" fontId="13" fillId="3" borderId="36" xfId="0" applyNumberFormat="1" applyFont="1" applyFill="1" applyBorder="1" applyAlignment="1">
      <alignment horizontal="center" vertical="center" wrapText="1"/>
    </xf>
    <xf numFmtId="8" fontId="13" fillId="3" borderId="15" xfId="0" applyNumberFormat="1" applyFont="1" applyFill="1" applyBorder="1" applyAlignment="1">
      <alignment horizontal="center" vertical="center" wrapText="1"/>
    </xf>
    <xf numFmtId="8" fontId="34" fillId="0" borderId="15" xfId="0" applyNumberFormat="1" applyFont="1" applyBorder="1" applyAlignment="1">
      <alignment vertical="center"/>
    </xf>
    <xf numFmtId="165" fontId="33" fillId="0" borderId="36" xfId="0" applyNumberFormat="1" applyFont="1" applyBorder="1" applyAlignment="1">
      <alignment horizontal="right" vertical="center"/>
    </xf>
    <xf numFmtId="0" fontId="33" fillId="0" borderId="36" xfId="0" applyFont="1" applyBorder="1" applyAlignment="1">
      <alignment horizontal="left" vertical="center" wrapText="1"/>
    </xf>
    <xf numFmtId="8" fontId="33" fillId="0" borderId="15" xfId="0" applyNumberFormat="1" applyFont="1" applyBorder="1" applyAlignment="1">
      <alignment vertical="center"/>
    </xf>
    <xf numFmtId="165" fontId="33" fillId="0" borderId="32" xfId="0" applyNumberFormat="1" applyFont="1" applyBorder="1" applyAlignment="1">
      <alignment horizontal="right" vertical="center"/>
    </xf>
    <xf numFmtId="0" fontId="33" fillId="0" borderId="32" xfId="0" applyFont="1" applyBorder="1" applyAlignment="1">
      <alignment vertical="center" wrapText="1"/>
    </xf>
    <xf numFmtId="8" fontId="33" fillId="0" borderId="3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 wrapText="1"/>
    </xf>
    <xf numFmtId="8" fontId="33" fillId="0" borderId="1" xfId="0" applyNumberFormat="1" applyFont="1" applyBorder="1" applyAlignment="1">
      <alignment vertical="center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12" fillId="0" borderId="25" xfId="0" applyFont="1" applyBorder="1" applyProtection="1">
      <protection hidden="1"/>
    </xf>
    <xf numFmtId="0" fontId="12" fillId="0" borderId="16" xfId="0" applyFont="1" applyBorder="1" applyProtection="1">
      <protection hidden="1"/>
    </xf>
    <xf numFmtId="0" fontId="12" fillId="0" borderId="14" xfId="0" applyFont="1" applyBorder="1" applyProtection="1">
      <protection hidden="1"/>
    </xf>
    <xf numFmtId="0" fontId="8" fillId="0" borderId="25" xfId="0" applyFont="1" applyBorder="1" applyProtection="1">
      <protection hidden="1"/>
    </xf>
    <xf numFmtId="0" fontId="8" fillId="0" borderId="16" xfId="0" applyFont="1" applyBorder="1" applyProtection="1">
      <protection hidden="1"/>
    </xf>
    <xf numFmtId="0" fontId="8" fillId="0" borderId="14" xfId="0" applyFont="1" applyBorder="1" applyProtection="1"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6" xfId="0" applyNumberFormat="1" applyFont="1" applyBorder="1" applyAlignment="1" applyProtection="1">
      <alignment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9" fillId="0" borderId="4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left" wrapText="1"/>
      <protection hidden="1"/>
    </xf>
    <xf numFmtId="0" fontId="12" fillId="0" borderId="20" xfId="0" applyFont="1" applyBorder="1" applyProtection="1">
      <protection hidden="1"/>
    </xf>
    <xf numFmtId="0" fontId="12" fillId="0" borderId="21" xfId="0" applyFont="1" applyBorder="1" applyProtection="1">
      <protection hidden="1"/>
    </xf>
    <xf numFmtId="0" fontId="12" fillId="0" borderId="22" xfId="0" applyFont="1" applyBorder="1" applyProtection="1">
      <protection hidden="1"/>
    </xf>
    <xf numFmtId="0" fontId="30" fillId="3" borderId="39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0" xfId="0" applyFont="1" applyFill="1" applyBorder="1" applyAlignment="1">
      <alignment horizontal="center" vertical="center" wrapText="1"/>
    </xf>
    <xf numFmtId="8" fontId="13" fillId="3" borderId="39" xfId="0" applyNumberFormat="1" applyFont="1" applyFill="1" applyBorder="1" applyAlignment="1">
      <alignment horizontal="center" vertical="center" wrapText="1"/>
    </xf>
    <xf numFmtId="8" fontId="13" fillId="3" borderId="3" xfId="0" applyNumberFormat="1" applyFont="1" applyFill="1" applyBorder="1" applyAlignment="1">
      <alignment horizontal="center" vertical="center" wrapText="1"/>
    </xf>
    <xf numFmtId="8" fontId="13" fillId="3" borderId="4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165" fontId="24" fillId="0" borderId="0" xfId="0" applyNumberFormat="1" applyFont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left" vertical="center" indent="1"/>
      <protection locked="0"/>
    </xf>
    <xf numFmtId="8" fontId="8" fillId="0" borderId="1" xfId="0" applyNumberFormat="1" applyFont="1" applyBorder="1" applyProtection="1">
      <protection locked="0"/>
    </xf>
    <xf numFmtId="165" fontId="15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8" fontId="15" fillId="0" borderId="1" xfId="0" applyNumberFormat="1" applyFont="1" applyBorder="1" applyProtection="1">
      <protection locked="0"/>
    </xf>
  </cellXfs>
  <cellStyles count="1">
    <cellStyle name="Normale" xfId="0" builtinId="0"/>
  </cellStyles>
  <dxfs count="208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 val="0"/>
        <i/>
        <color rgb="FF002060"/>
      </font>
      <fill>
        <patternFill>
          <bgColor theme="8" tint="0.59996337778862885"/>
        </patternFill>
      </fill>
    </dxf>
    <dxf>
      <font>
        <b/>
        <i/>
        <color rgb="FFFF0000"/>
      </font>
    </dxf>
    <dxf>
      <font>
        <b val="0"/>
        <i/>
        <color rgb="FF002060"/>
      </font>
      <fill>
        <patternFill>
          <bgColor theme="8" tint="0.59996337778862885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65" formatCode="d/m/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numFmt numFmtId="12" formatCode="#,##0.00\ &quot;€&quot;;[Red]\-#,##0.00\ &quot;€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numFmt numFmtId="165" formatCode="d/m/yyyy;@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  <top style="thin">
          <color indexed="64"/>
        </top>
      </border>
    </dxf>
    <dxf>
      <protection locked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orbel"/>
        <family val="2"/>
        <scheme val="none"/>
      </font>
      <numFmt numFmtId="12" formatCode="#,##0.00\ &quot;€&quot;;[Red]\-#,##0.00\ &quot;€&quot;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9E53D2C-9A37-41F5-AB8D-355062F14FDD}" name="Tabella15" displayName="Tabella15" ref="A4:H1000" totalsRowShown="0" headerRowDxfId="207" dataDxfId="206" tableBorderDxfId="205">
  <autoFilter ref="A4:H1000" xr:uid="{988EAC22-0C5B-4875-88C0-25F19B81CA5F}"/>
  <tableColumns count="8">
    <tableColumn id="1" xr3:uid="{79345025-6FCA-49E5-A544-D2FF3F78E262}" name="Fattura Numero" dataDxfId="204"/>
    <tableColumn id="2" xr3:uid="{E6889BD5-DA3A-4366-83A8-A3C90F9B7B33}" name="Data" dataDxfId="203"/>
    <tableColumn id="3" xr3:uid="{23D17116-B4DD-49F1-B4DF-CD4CC0904B5F}" name="Descrizione operazione" dataDxfId="202"/>
    <tableColumn id="4" xr3:uid="{247F6ABE-F7BF-4B07-BD78-869FEF24C64E}" name="Importo Entrata" dataDxfId="201"/>
    <tableColumn id="5" xr3:uid="{9447FA65-0C44-45CA-B405-60D019CB6755}" name="Tipologia Entrata" dataDxfId="200"/>
    <tableColumn id="6" xr3:uid="{1EF08992-982C-4D89-A357-FA795AE4B1EA}" name="Importo Uscita" dataDxfId="199"/>
    <tableColumn id="7" xr3:uid="{52CCCE2C-8211-4253-91B4-03443A3ED88C}" name="Tipologia Uscite" dataDxfId="198"/>
    <tableColumn id="8" xr3:uid="{BBAF2DBC-6C73-4A91-B7FA-DF3455EE706F}" name="SALDO" dataDxfId="197">
      <calculatedColumnFormula>H4+D5-F5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FD3540-95E5-4AB5-956D-F96BB4BC6C65}" name="Tabella1103" displayName="Tabella1103" ref="B4:H1000" headerRowDxfId="58" headerRowBorderDxfId="57" tableBorderDxfId="56" totalsRowBorderDxfId="55">
  <autoFilter ref="B4:H1000" xr:uid="{521EB33F-C854-4EAD-AB8C-B685C98A07A4}"/>
  <tableColumns count="7">
    <tableColumn id="1" xr3:uid="{7F4D2233-6CF4-40D0-8556-20401FA4E6AD}" name="Data" totalsRowLabel="Totale" dataDxfId="54"/>
    <tableColumn id="2" xr3:uid="{1913A1C8-4967-4011-9FAC-551A850F80BD}" name="Descrizione operazione" dataDxfId="53" totalsRowDxfId="52"/>
    <tableColumn id="3" xr3:uid="{813A9B1E-6CB6-4A53-9683-4EC2F5C85A2B}" name="Importo Entrata" dataDxfId="51" totalsRowDxfId="50"/>
    <tableColumn id="4" xr3:uid="{5AABA564-6584-492D-9FC8-9254B6432CD5}" name="Tipologia Entrata" dataDxfId="49" totalsRowDxfId="48"/>
    <tableColumn id="5" xr3:uid="{7D8C496D-E6A0-401A-BA3B-DC0D1A1E0B33}" name="Importo Uscita" dataDxfId="47" totalsRowDxfId="46"/>
    <tableColumn id="6" xr3:uid="{63B435EB-8DAE-40D0-ABBE-6391CF4172DD}" name="Tipologia Uscite" dataDxfId="45" totalsRowDxfId="44"/>
    <tableColumn id="7" xr3:uid="{8C4BD986-0095-4B2B-A7B0-4CE60A067EB9}" name="SALDO" totalsRowFunction="sum" dataDxfId="43" totalsRowDxfId="42">
      <calculatedColumnFormula>H4+D5-F5</calculatedColumnFormula>
    </tableColumn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2E3B8D-2D07-4CFA-A0E3-288B80D97D71}" name="Tabella1109" displayName="Tabella1109" ref="B4:H1000" headerRowDxfId="41" headerRowBorderDxfId="40" tableBorderDxfId="39" totalsRowBorderDxfId="38">
  <autoFilter ref="B4:H1000" xr:uid="{521EB33F-C854-4EAD-AB8C-B685C98A07A4}"/>
  <tableColumns count="7">
    <tableColumn id="1" xr3:uid="{343DD538-5335-4789-A6A1-36B827C9867F}" name="Data" totalsRowLabel="Totale" dataDxfId="37"/>
    <tableColumn id="2" xr3:uid="{A9AFAA95-F704-4C79-AD85-593D60BC2ABB}" name="Descrizione operazione" dataDxfId="36" totalsRowDxfId="35"/>
    <tableColumn id="3" xr3:uid="{EDD3C475-0C92-4DA2-85EC-9CA1D2D12B48}" name="Importo Entrata" dataDxfId="34" totalsRowDxfId="33"/>
    <tableColumn id="4" xr3:uid="{42D52744-CFA5-440E-A7AD-566DFC414668}" name="Tipologia Entrata" dataDxfId="32" totalsRowDxfId="31"/>
    <tableColumn id="5" xr3:uid="{9840FEAF-FAB6-46A7-9E0F-2DE0BE15DE3D}" name="Importo Uscita" dataDxfId="30" totalsRowDxfId="29"/>
    <tableColumn id="6" xr3:uid="{37A86052-2148-4A5E-BC9E-E53AB4ACD642}" name="Tipologia Uscite" dataDxfId="28" totalsRowDxfId="27"/>
    <tableColumn id="7" xr3:uid="{DCC0351D-C5A2-406B-AC1C-52971A66D5BA}" name="SALDO" totalsRowFunction="sum" dataDxfId="26" totalsRowDxfId="25">
      <calculatedColumnFormula>H4+D5-F5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B3A62DD-73E2-4390-BC8A-48D8433BA899}" name="Tabella11015" displayName="Tabella11015" ref="B4:H1000" headerRowDxfId="24" headerRowBorderDxfId="23" tableBorderDxfId="22" totalsRowBorderDxfId="21">
  <autoFilter ref="B4:H1000" xr:uid="{521EB33F-C854-4EAD-AB8C-B685C98A07A4}"/>
  <tableColumns count="7">
    <tableColumn id="1" xr3:uid="{00A2CD94-CA26-41A0-B528-B4EC8A4311F1}" name="Data" totalsRowLabel="Totale" dataDxfId="20"/>
    <tableColumn id="2" xr3:uid="{2C4514BE-5200-4634-8672-A9D554C146BE}" name="Descrizione operazione" dataDxfId="19" totalsRowDxfId="18"/>
    <tableColumn id="3" xr3:uid="{D32E69D2-A2A0-4D09-9DD7-53ADCB22AF71}" name="Importo Entrata" dataDxfId="17" totalsRowDxfId="16"/>
    <tableColumn id="4" xr3:uid="{70C2EA17-6745-406D-B1BA-B06A991032A1}" name="Tipologia Entrata" dataDxfId="15" totalsRowDxfId="14"/>
    <tableColumn id="5" xr3:uid="{8CCD3580-E384-4522-9F20-A0DCD9A1D1BA}" name="Importo Uscita" dataDxfId="13" totalsRowDxfId="12"/>
    <tableColumn id="6" xr3:uid="{4B3BF7DA-769E-488F-B3A0-9030F58CFE73}" name="Tipologia Uscite" dataDxfId="11" totalsRowDxfId="10"/>
    <tableColumn id="7" xr3:uid="{84CB1496-3013-4F8E-B9F2-3D9769A670D9}" name="SALDO" totalsRowFunction="sum" dataDxfId="9" totalsRowDxfId="8">
      <calculatedColumnFormula>H4+D5-F5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a3" displayName="Tabella3" ref="B3:C44" totalsRowShown="0">
  <autoFilter ref="B3:C44" xr:uid="{00000000-0009-0000-0100-000003000000}"/>
  <tableColumns count="2">
    <tableColumn id="1" xr3:uid="{00000000-0010-0000-0000-000001000000}" name="Colonna1" dataDxfId="7"/>
    <tableColumn id="2" xr3:uid="{00000000-0010-0000-0000-000002000000}" name="Colonna2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68281A-E496-459B-BB2A-A76E14223B65}" name="Tabella110" displayName="Tabella110" ref="B4:H1000" headerRowDxfId="196" headerRowBorderDxfId="195" tableBorderDxfId="194" totalsRowBorderDxfId="193">
  <autoFilter ref="B4:H1000" xr:uid="{521EB33F-C854-4EAD-AB8C-B685C98A07A4}"/>
  <tableColumns count="7">
    <tableColumn id="1" xr3:uid="{9545580B-E8FB-4EFC-B52A-19861875D982}" name="Data" totalsRowLabel="Totale" dataDxfId="192"/>
    <tableColumn id="2" xr3:uid="{B97C93E1-B4DC-4A85-AA49-28B60AE80317}" name="Descrizione operazione" dataDxfId="191" totalsRowDxfId="190"/>
    <tableColumn id="3" xr3:uid="{3A08BCA3-4249-427C-A44A-E3831E4DD48A}" name="Importo Entrata" dataDxfId="189" totalsRowDxfId="188"/>
    <tableColumn id="4" xr3:uid="{75ACD83F-A5B5-4A62-992D-0DF8D788BE42}" name="Tipologia Entrata" dataDxfId="187" totalsRowDxfId="186"/>
    <tableColumn id="5" xr3:uid="{38294D8D-3925-49F0-B033-396D2D2796B8}" name="Importo Uscita" dataDxfId="185" totalsRowDxfId="184"/>
    <tableColumn id="6" xr3:uid="{B4A5F7DB-DE62-4196-8C5A-E641B5CA6018}" name="Tipologia Uscite" dataDxfId="183" totalsRowDxfId="182"/>
    <tableColumn id="7" xr3:uid="{92299A9F-26FD-4C78-AD53-707F6B6367B0}" name="SALDO" totalsRowFunction="sum" dataDxfId="181" totalsRowDxfId="180">
      <calculatedColumnFormula>H4+D5-F5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BE4E914-DAEE-4F48-8394-73E319FF9429}" name="Tabella111" displayName="Tabella111" ref="B4:H1000" headerRowDxfId="179" headerRowBorderDxfId="178" tableBorderDxfId="177" totalsRowBorderDxfId="176">
  <autoFilter ref="B4:H1000" xr:uid="{FE482D18-BD4D-4AB4-B6B3-E54B7B818786}"/>
  <tableColumns count="7">
    <tableColumn id="1" xr3:uid="{7398FFDD-14EA-40F6-B80B-9306DD34ECA3}" name="Data" totalsRowLabel="Totale" dataDxfId="175"/>
    <tableColumn id="2" xr3:uid="{4748E4C0-3ACF-40C2-960A-0934AAA6032F}" name="Descrizione operazione" dataDxfId="174" totalsRowDxfId="173"/>
    <tableColumn id="3" xr3:uid="{7991C4AD-DEA5-41F4-9C80-D73D5E0AD3E5}" name="Importo Entrata" dataDxfId="172" totalsRowDxfId="171"/>
    <tableColumn id="4" xr3:uid="{62B016CC-1A9F-4F25-ABE8-9788AA0CD816}" name="Tipologia Entrata" dataDxfId="170" totalsRowDxfId="169"/>
    <tableColumn id="5" xr3:uid="{9F4086C7-E8EE-4C5E-9338-93B1EF4791FA}" name="Importo Uscita" dataDxfId="168" totalsRowDxfId="167"/>
    <tableColumn id="6" xr3:uid="{E15AF30D-EE9B-46EE-AF6C-FF6C52940E23}" name="Tipologia Uscite" dataDxfId="166" totalsRowDxfId="165"/>
    <tableColumn id="7" xr3:uid="{348DA230-0AD9-406E-BF7F-3FC316FA8227}" name="SALDO" totalsRowFunction="sum" dataDxfId="164" totalsRowDxfId="163">
      <calculatedColumnFormula>H4+D5-F5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62B7F78-01E1-4C02-981C-C36D5C49E242}" name="Tabella114" displayName="Tabella114" ref="B4:H1000" headerRowDxfId="162" headerRowBorderDxfId="161" tableBorderDxfId="160" totalsRowBorderDxfId="159">
  <autoFilter ref="B4:H1000" xr:uid="{726C4488-D62D-48F3-A3DF-6D4438D13F76}"/>
  <tableColumns count="7">
    <tableColumn id="1" xr3:uid="{A66E39C7-8E45-4639-AB31-46933289F1E1}" name="Data" totalsRowLabel="Totale" dataDxfId="158" totalsRowDxfId="157"/>
    <tableColumn id="2" xr3:uid="{19A6FF9B-65F5-4D91-91E4-EDBFF2DC8E7F}" name="Descrizione operazione" dataDxfId="156" totalsRowDxfId="155"/>
    <tableColumn id="3" xr3:uid="{25A93814-1B7B-44EE-9D5D-3291E5F4D2BB}" name="Importo Entrata" dataDxfId="154" totalsRowDxfId="153"/>
    <tableColumn id="4" xr3:uid="{EBC2B49D-E35F-4366-8804-3530B6046DF2}" name="Tipologia Entrata" dataDxfId="152" totalsRowDxfId="151"/>
    <tableColumn id="5" xr3:uid="{BF48C829-4D82-42D8-A10D-458E5DFB2809}" name="Importo Uscita" dataDxfId="150" totalsRowDxfId="149"/>
    <tableColumn id="6" xr3:uid="{4905561B-16CF-4993-A9E8-8AC821338261}" name="Tipologia Uscite" dataDxfId="148" totalsRowDxfId="147"/>
    <tableColumn id="7" xr3:uid="{FCE5B6AC-9FD4-475C-901B-45754E1382A5}" name="SALDO" totalsRowFunction="sum" dataDxfId="146" totalsRowDxfId="145">
      <calculatedColumnFormula>H4+D5-F5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3CCCE0-4D29-4C66-B84B-A8F4B07FE177}" name="Tabella112" displayName="Tabella112" ref="B4:H1000" headerRowDxfId="144" headerRowBorderDxfId="143" tableBorderDxfId="142" totalsRowBorderDxfId="141">
  <autoFilter ref="B4:H1000" xr:uid="{CA3C2553-FD6D-4CF2-85D3-F1F31A9A0DF9}"/>
  <tableColumns count="7">
    <tableColumn id="1" xr3:uid="{41E383D2-DBF1-4D49-AB82-0C5E7926B024}" name="Data" totalsRowLabel="Totale" dataDxfId="140" totalsRowDxfId="139"/>
    <tableColumn id="2" xr3:uid="{3542A9D2-C8D0-4200-BCFC-777CE19DFC07}" name="Descrizione operazione" dataDxfId="138" totalsRowDxfId="137"/>
    <tableColumn id="3" xr3:uid="{201B7201-24EF-4DBD-8136-12FACB7C91BD}" name="Importo Entrata" dataDxfId="136" totalsRowDxfId="135"/>
    <tableColumn id="4" xr3:uid="{B8C75909-2939-4AB0-9B58-10368BE501F9}" name="Tipologia Entrata" dataDxfId="134" totalsRowDxfId="133"/>
    <tableColumn id="5" xr3:uid="{8C2CBABE-30C2-4663-8508-A9EC32FFE340}" name="Importo Uscita" dataDxfId="132" totalsRowDxfId="131"/>
    <tableColumn id="6" xr3:uid="{5D3374E3-3846-4C81-BBB0-05E78DB145E8}" name="Tipologia Uscite" dataDxfId="130" totalsRowDxfId="129"/>
    <tableColumn id="7" xr3:uid="{F1E43BD7-B3B6-4DFD-BF02-BE91A3E86367}" name="SALDO" totalsRowFunction="sum" dataDxfId="128" totalsRowDxfId="127">
      <calculatedColumnFormula>H4+D5-F5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14040F5-ACDB-4241-AB1C-EBF9A8299090}" name="Tabella1108" displayName="Tabella1108" ref="B4:H1000" headerRowDxfId="126" headerRowBorderDxfId="125" tableBorderDxfId="124" totalsRowBorderDxfId="123">
  <autoFilter ref="B4:H1000" xr:uid="{521EB33F-C854-4EAD-AB8C-B685C98A07A4}"/>
  <tableColumns count="7">
    <tableColumn id="1" xr3:uid="{37A508F7-3F66-47E8-90BE-0B1F1D2EDD2F}" name="Data" totalsRowLabel="Totale" dataDxfId="122"/>
    <tableColumn id="2" xr3:uid="{044E48C3-FCFB-4649-9981-27F3676DEC18}" name="Descrizione operazione" dataDxfId="121" totalsRowDxfId="120"/>
    <tableColumn id="3" xr3:uid="{A794649D-4193-4309-9CA8-395C4E300CF9}" name="Importo Entrata" dataDxfId="119" totalsRowDxfId="118"/>
    <tableColumn id="4" xr3:uid="{B4F424E4-533B-467B-A164-FE67F02C9169}" name="Tipologia Entrata" dataDxfId="117" totalsRowDxfId="116"/>
    <tableColumn id="5" xr3:uid="{8BB0BD40-24BA-49FC-B6E8-CB628EB2C539}" name="Importo Uscita" dataDxfId="115" totalsRowDxfId="114"/>
    <tableColumn id="6" xr3:uid="{92AB397E-4E0B-4E2B-9CE1-3E70166850BB}" name="Tipologia Uscite" dataDxfId="113" totalsRowDxfId="112"/>
    <tableColumn id="7" xr3:uid="{568545AB-63E7-4CEB-90A7-AB1B82127791}" name="SALDO" totalsRowFunction="sum" dataDxfId="111" totalsRowDxfId="110">
      <calculatedColumnFormula>H4+D5-F5</calculatedColumnFormula>
    </tableColumn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13C7DF4-46F9-485A-B15D-611D6F1FDEE5}" name="Tabella1107" displayName="Tabella1107" ref="B4:H1000" headerRowDxfId="109" headerRowBorderDxfId="108" tableBorderDxfId="107" totalsRowBorderDxfId="106">
  <autoFilter ref="B4:H1000" xr:uid="{521EB33F-C854-4EAD-AB8C-B685C98A07A4}"/>
  <tableColumns count="7">
    <tableColumn id="1" xr3:uid="{D00BAAAB-2AB7-4580-92B5-47B6BB13B6E6}" name="Data" totalsRowLabel="Totale" dataDxfId="105"/>
    <tableColumn id="2" xr3:uid="{D3FB6C63-988C-473E-9A41-BF38064BE8AA}" name="Descrizione operazione" dataDxfId="104" totalsRowDxfId="103"/>
    <tableColumn id="3" xr3:uid="{E0F97216-E3CF-4F87-B492-3332F8030C11}" name="Importo Entrata" dataDxfId="102" totalsRowDxfId="101"/>
    <tableColumn id="4" xr3:uid="{F41A58BF-031C-4579-BF13-47598715BC9A}" name="Tipologia Entrata" dataDxfId="100" totalsRowDxfId="99"/>
    <tableColumn id="5" xr3:uid="{145FB967-8CFB-4545-A7FA-1297FA0776C0}" name="Importo Uscita" dataDxfId="98" totalsRowDxfId="97"/>
    <tableColumn id="6" xr3:uid="{D874F53C-B92B-4F14-A56C-1BB899C7913F}" name="Tipologia Uscite" dataDxfId="96" totalsRowDxfId="95"/>
    <tableColumn id="7" xr3:uid="{87951F1C-83BD-4EA2-BE0A-036FF1E15043}" name="SALDO" totalsRowFunction="sum" dataDxfId="94" totalsRowDxfId="93">
      <calculatedColumnFormula>H4+D5-F5</calculatedColumnFormula>
    </tableColumn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513B09-1CEC-4EC1-85A0-0653FF94DE5E}" name="Tabella1106" displayName="Tabella1106" ref="B4:H1000" headerRowDxfId="92" headerRowBorderDxfId="91" tableBorderDxfId="90" totalsRowBorderDxfId="89">
  <autoFilter ref="B4:H1000" xr:uid="{521EB33F-C854-4EAD-AB8C-B685C98A07A4}"/>
  <tableColumns count="7">
    <tableColumn id="1" xr3:uid="{ED8507F0-515C-4576-AE07-EF651BDA5118}" name="Data" totalsRowLabel="Totale" dataDxfId="88"/>
    <tableColumn id="2" xr3:uid="{99999460-91D1-44FB-9EA1-5BAA224F598C}" name="Descrizione operazione" dataDxfId="87" totalsRowDxfId="86"/>
    <tableColumn id="3" xr3:uid="{ACA7F17C-D828-4458-9537-4A346AE934C8}" name="Importo Entrata" dataDxfId="85" totalsRowDxfId="84"/>
    <tableColumn id="4" xr3:uid="{3D18834D-59B5-4D0C-8896-7D7A28CCF8C2}" name="Tipologia Entrata" dataDxfId="83" totalsRowDxfId="82"/>
    <tableColumn id="5" xr3:uid="{9640B1D0-6F8A-4A70-B450-1AE9877CE356}" name="Importo Uscita" dataDxfId="81" totalsRowDxfId="80"/>
    <tableColumn id="6" xr3:uid="{BA5732FC-E272-4F12-9516-1AD8388C1B0D}" name="Tipologia Uscite" dataDxfId="79" totalsRowDxfId="78"/>
    <tableColumn id="7" xr3:uid="{AD805EA8-F8FF-46C1-8DE7-A5F5C5B3EDA3}" name="SALDO" totalsRowFunction="sum" dataDxfId="77" totalsRowDxfId="76">
      <calculatedColumnFormula>H4+D5-F5</calculatedColumnFormula>
    </tableColumn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0465D88-37DC-4081-AFD0-A29FAC1575B8}" name="Tabella1105" displayName="Tabella1105" ref="B4:H1000" headerRowDxfId="75" headerRowBorderDxfId="74" tableBorderDxfId="73" totalsRowBorderDxfId="72">
  <autoFilter ref="B4:H1000" xr:uid="{521EB33F-C854-4EAD-AB8C-B685C98A07A4}"/>
  <tableColumns count="7">
    <tableColumn id="1" xr3:uid="{7B9750F0-9B78-4AB2-9C96-895AE462AB38}" name="Data" totalsRowLabel="Totale" dataDxfId="71"/>
    <tableColumn id="2" xr3:uid="{E472EB38-239F-4E82-8268-ECEE6CC5DC59}" name="Descrizione operazione" dataDxfId="70" totalsRowDxfId="69"/>
    <tableColumn id="3" xr3:uid="{8A43B6E7-B402-4B42-8181-716D9299D239}" name="Importo Entrata" dataDxfId="68" totalsRowDxfId="67"/>
    <tableColumn id="4" xr3:uid="{B12EEB08-07C0-43C4-95DC-1B69945AB895}" name="Tipologia Entrata" dataDxfId="66" totalsRowDxfId="65"/>
    <tableColumn id="5" xr3:uid="{2F89818E-5AB0-4770-A162-F06B06B95B06}" name="Importo Uscita" dataDxfId="64" totalsRowDxfId="63"/>
    <tableColumn id="6" xr3:uid="{0C1904AE-93D6-4679-A465-3164C7D4DA72}" name="Tipologia Uscite" dataDxfId="62" totalsRowDxfId="61"/>
    <tableColumn id="7" xr3:uid="{98863785-541B-475B-B1BB-3D50EB1EEEC9}" name="SALDO" totalsRowFunction="sum" dataDxfId="60" totalsRowDxfId="59">
      <calculatedColumnFormula>H4+D5-F5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I58"/>
  <sheetViews>
    <sheetView tabSelected="1" zoomScaleNormal="100" workbookViewId="0">
      <selection activeCell="G51" sqref="G51"/>
    </sheetView>
  </sheetViews>
  <sheetFormatPr defaultColWidth="8.6640625" defaultRowHeight="11.4" x14ac:dyDescent="0.2"/>
  <cols>
    <col min="1" max="1" width="56.44140625" style="13" customWidth="1"/>
    <col min="2" max="3" width="13.6640625" style="23" customWidth="1"/>
    <col min="4" max="4" width="3.44140625" style="13" customWidth="1"/>
    <col min="5" max="5" width="56.6640625" style="13" customWidth="1"/>
    <col min="6" max="7" width="13.6640625" style="24" customWidth="1"/>
    <col min="8" max="8" width="13.44140625" style="13" customWidth="1"/>
    <col min="9" max="16384" width="8.6640625" style="13"/>
  </cols>
  <sheetData>
    <row r="1" spans="1:7" ht="18.45" customHeight="1" thickBot="1" x14ac:dyDescent="0.25">
      <c r="A1" s="201"/>
      <c r="B1" s="202"/>
      <c r="C1" s="202"/>
      <c r="D1" s="202"/>
      <c r="E1" s="202"/>
      <c r="F1" s="202"/>
      <c r="G1" s="203"/>
    </row>
    <row r="2" spans="1:7" s="14" customFormat="1" ht="21.6" thickBot="1" x14ac:dyDescent="0.3">
      <c r="A2" s="207" t="s">
        <v>5</v>
      </c>
      <c r="B2" s="208"/>
      <c r="C2" s="209"/>
      <c r="D2" s="209"/>
      <c r="E2" s="209"/>
      <c r="F2" s="209"/>
      <c r="G2" s="210"/>
    </row>
    <row r="3" spans="1:7" s="14" customFormat="1" ht="21.6" thickBot="1" x14ac:dyDescent="0.3">
      <c r="A3" s="211" t="str">
        <f>CONCATENATE("Esercizio sociale"," ",'VERIFICA QUADRATURA RENDICONTO'!B2," - ",'VERIFICA QUADRATURA RENDICONTO'!B3," - ",'VERIFICA QUADRATURA RENDICONTO'!B4)</f>
        <v>Esercizio sociale 2022 - MMIA - MEDICI E MAESTRI IN ADOZIONE - ODV - 92022060583</v>
      </c>
      <c r="B3" s="212"/>
      <c r="C3" s="212"/>
      <c r="D3" s="212"/>
      <c r="E3" s="212"/>
      <c r="F3" s="212"/>
      <c r="G3" s="213"/>
    </row>
    <row r="4" spans="1:7" s="14" customFormat="1" ht="18.600000000000001" thickBot="1" x14ac:dyDescent="0.3">
      <c r="A4" s="214" t="s">
        <v>6</v>
      </c>
      <c r="B4" s="215"/>
      <c r="C4" s="215"/>
      <c r="D4" s="215"/>
      <c r="E4" s="215"/>
      <c r="F4" s="215"/>
      <c r="G4" s="216"/>
    </row>
    <row r="5" spans="1:7" ht="16.2" customHeight="1" thickBot="1" x14ac:dyDescent="0.25">
      <c r="A5" s="204"/>
      <c r="B5" s="205"/>
      <c r="C5" s="206"/>
      <c r="E5" s="204"/>
      <c r="F5" s="205"/>
      <c r="G5" s="206"/>
    </row>
    <row r="6" spans="1:7" ht="16.2" thickBot="1" x14ac:dyDescent="0.3">
      <c r="A6" s="27" t="s">
        <v>8</v>
      </c>
      <c r="B6" s="193" t="s">
        <v>9</v>
      </c>
      <c r="C6" s="194"/>
      <c r="D6" s="14"/>
      <c r="E6" s="27" t="s">
        <v>7</v>
      </c>
      <c r="F6" s="195" t="s">
        <v>9</v>
      </c>
      <c r="G6" s="196"/>
    </row>
    <row r="7" spans="1:7" s="16" customFormat="1" ht="21.6" thickBot="1" x14ac:dyDescent="0.3">
      <c r="A7" s="122"/>
      <c r="B7" s="123">
        <f>'VERIFICA QUADRATURA RENDICONTO'!B2</f>
        <v>2022</v>
      </c>
      <c r="C7" s="123">
        <f>B7-1</f>
        <v>2021</v>
      </c>
      <c r="D7" s="15"/>
      <c r="E7" s="122"/>
      <c r="F7" s="123">
        <f>B7</f>
        <v>2022</v>
      </c>
      <c r="G7" s="123">
        <f>C7</f>
        <v>2021</v>
      </c>
    </row>
    <row r="8" spans="1:7" ht="13.2" x14ac:dyDescent="0.25">
      <c r="A8" s="30" t="s">
        <v>24</v>
      </c>
      <c r="B8" s="61"/>
      <c r="C8" s="62"/>
      <c r="D8" s="29"/>
      <c r="E8" s="30" t="s">
        <v>10</v>
      </c>
      <c r="F8" s="41"/>
      <c r="G8" s="45"/>
    </row>
    <row r="9" spans="1:7" ht="13.2" x14ac:dyDescent="0.25">
      <c r="A9" s="17" t="s">
        <v>157</v>
      </c>
      <c r="B9" s="53">
        <f ca="1">Sottovoci!F2</f>
        <v>0</v>
      </c>
      <c r="C9" s="59">
        <v>1344.06</v>
      </c>
      <c r="D9" s="29"/>
      <c r="E9" s="17" t="s">
        <v>117</v>
      </c>
      <c r="F9" s="53">
        <f>SUMIF(Cassa!$E$6:$E$999,'schema rendiconto'!E9,Cassa!$D$6:$D$999)+SUMIF(Posta!$E$6:$E$1000,'schema rendiconto'!E9,Posta!$D$6:$D$1000)+SUMIF(Prepagata!$E$6:$E$1000,'schema rendiconto'!E9,Prepagata!$D$6:$D$1000)+SUMIF('Banca 3'!$E$5:$E$1000,'schema rendiconto'!E9,'Banca 3'!$D$5:$D$1000)+SUMIF(PayPal!$E$6:$E$1000,'schema rendiconto'!E9,PayPal!$D$6:$D$1000)+SUMIF(Banca!$E$6:$E$1000,'schema rendiconto'!E9,Banca!$D$6:$D$1000)+SUMIF('Banca 4'!$E$6:$E$1000,'schema rendiconto'!E9,'Banca 4'!$D$6:$D$1000)+SUMIF('Banca 5'!$E$6:$E$1000,'schema rendiconto'!E9,'Banca 5'!$D$6:$D$1000)+SUMIF('Banca 6'!$E$6:$E$1000,'schema rendiconto'!E9,'Banca 6'!$D$6:$D$1000)+SUMIF('Banca 7'!$E$6:$E$1000,'schema rendiconto'!E9,'Banca 7'!$D$6:$D$1000)+SUMIF('Banca 8'!$E$6:$E$1000,'schema rendiconto'!E9,'Banca 8'!$D$6:$D$1000)+SUMIF('Banca 9'!$E$6:$E$1000,'schema rendiconto'!E9,'Banca 9'!$D$6:$D$1000)+SUMIF('Banca 10'!$E$6:$E$1000,'schema rendiconto'!E9,'Banca 10'!$D$6:$D$1000)</f>
        <v>600</v>
      </c>
      <c r="G9" s="59">
        <v>650</v>
      </c>
    </row>
    <row r="10" spans="1:7" ht="13.2" x14ac:dyDescent="0.25">
      <c r="A10" s="17" t="s">
        <v>30</v>
      </c>
      <c r="B10" s="53">
        <f>Sottovoci!F3</f>
        <v>380.43000000000012</v>
      </c>
      <c r="C10" s="59">
        <v>170.66</v>
      </c>
      <c r="D10" s="29"/>
      <c r="E10" s="17" t="s">
        <v>118</v>
      </c>
      <c r="F10" s="53">
        <f>SUMIF(Cassa!$E$6:$E$999,'schema rendiconto'!E10,Cassa!$D$6:$D$999)+SUMIF(Posta!$E$6:$E$1000,'schema rendiconto'!E10,Posta!$D$6:$D$1000)+SUMIF(Prepagata!$E$6:$E$1000,'schema rendiconto'!E10,Prepagata!$D$6:$D$1000)+SUMIF('Banca 3'!$E$5:$E$1000,'schema rendiconto'!E10,'Banca 3'!$D$5:$D$1000)+SUMIF(PayPal!$E$6:$E$1000,'schema rendiconto'!E10,PayPal!$D$6:$D$1000)+SUMIF(Banca!$E$6:$E$1000,'schema rendiconto'!E10,Banca!$D$6:$D$1000)+SUMIF('Banca 4'!$E$6:$E$1000,'schema rendiconto'!E10,'Banca 4'!$D$6:$D$1000)+SUMIF('Banca 5'!$E$6:$E$1000,'schema rendiconto'!E10,'Banca 5'!$D$6:$D$1000)+SUMIF('Banca 6'!$E$6:$E$1000,'schema rendiconto'!E10,'Banca 6'!$D$6:$D$1000)+SUMIF('Banca 7'!$E$6:$E$1000,'schema rendiconto'!E10,'Banca 7'!$D$6:$D$1000)+SUMIF('Banca 8'!$E$6:$E$1000,'schema rendiconto'!E10,'Banca 8'!$D$6:$D$1000)+SUMIF('Banca 9'!$E$6:$E$1000,'schema rendiconto'!E10,'Banca 9'!$D$6:$D$1000)+SUMIF('Banca 10'!$E$6:$E$1000,'schema rendiconto'!E10,'Banca 10'!$D$6:$D$1000)</f>
        <v>0</v>
      </c>
      <c r="G10" s="59">
        <v>0</v>
      </c>
    </row>
    <row r="11" spans="1:7" ht="26.4" x14ac:dyDescent="0.25">
      <c r="A11" s="31" t="s">
        <v>31</v>
      </c>
      <c r="B11" s="53">
        <f>Sottovoci!F4</f>
        <v>3521.46</v>
      </c>
      <c r="C11" s="59">
        <v>0</v>
      </c>
      <c r="D11" s="29"/>
      <c r="E11" s="17" t="s">
        <v>119</v>
      </c>
      <c r="F11" s="53">
        <f>SUMIF(Cassa!$E$6:$E$999,'schema rendiconto'!E11,Cassa!$D$6:$D$999)+SUMIF(Posta!$E$6:$E$1000,'schema rendiconto'!E11,Posta!$D$6:$D$1000)+SUMIF(Prepagata!$E$6:$E$1000,'schema rendiconto'!E11,Prepagata!$D$6:$D$1000)+SUMIF('Banca 3'!$E$5:$E$1000,'schema rendiconto'!E11,'Banca 3'!$D$5:$D$1000)+SUMIF(PayPal!$E$6:$E$1000,'schema rendiconto'!E11,PayPal!$D$6:$D$1000)+SUMIF(Banca!$E$6:$E$1000,'schema rendiconto'!E11,Banca!$D$6:$D$1000)+SUMIF('Banca 4'!$E$6:$E$1000,'schema rendiconto'!E11,'Banca 4'!$D$6:$D$1000)+SUMIF('Banca 5'!$E$6:$E$1000,'schema rendiconto'!E11,'Banca 5'!$D$6:$D$1000)+SUMIF('Banca 6'!$E$6:$E$1000,'schema rendiconto'!E11,'Banca 6'!$D$6:$D$1000)+SUMIF('Banca 7'!$E$6:$E$1000,'schema rendiconto'!E11,'Banca 7'!$D$6:$D$1000)+SUMIF('Banca 8'!$E$6:$E$1000,'schema rendiconto'!E11,'Banca 8'!$D$6:$D$1000)+SUMIF('Banca 9'!$E$6:$E$1000,'schema rendiconto'!E11,'Banca 9'!$D$6:$D$1000)+SUMIF('Banca 10'!$E$6:$E$1000,'schema rendiconto'!E11,'Banca 10'!$D$6:$D$1000)</f>
        <v>0</v>
      </c>
      <c r="G11" s="59">
        <v>0</v>
      </c>
    </row>
    <row r="12" spans="1:7" ht="13.2" x14ac:dyDescent="0.25">
      <c r="A12" s="31" t="s">
        <v>32</v>
      </c>
      <c r="B12" s="53">
        <f>Sottovoci!F5</f>
        <v>0</v>
      </c>
      <c r="C12" s="59">
        <v>0</v>
      </c>
      <c r="D12" s="29"/>
      <c r="E12" s="17" t="s">
        <v>120</v>
      </c>
      <c r="F12" s="53">
        <f>SUMIF(Cassa!$E$6:$E$999,'schema rendiconto'!E12,Cassa!$D$6:$D$999)+SUMIF(Posta!$E$6:$E$1000,'schema rendiconto'!E12,Posta!$D$6:$D$1000)+SUMIF(Prepagata!$E$6:$E$1000,'schema rendiconto'!E12,Prepagata!$D$6:$D$1000)+SUMIF('Banca 3'!$E$5:$E$1000,'schema rendiconto'!E12,'Banca 3'!$D$5:$D$1000)+SUMIF(PayPal!$E$6:$E$1000,'schema rendiconto'!E12,PayPal!$D$6:$D$1000)+SUMIF(Banca!$E$6:$E$1000,'schema rendiconto'!E12,Banca!$D$6:$D$1000)+SUMIF('Banca 4'!$E$6:$E$1000,'schema rendiconto'!E12,'Banca 4'!$D$6:$D$1000)+SUMIF('Banca 5'!$E$6:$E$1000,'schema rendiconto'!E12,'Banca 5'!$D$6:$D$1000)+SUMIF('Banca 6'!$E$6:$E$1000,'schema rendiconto'!E12,'Banca 6'!$D$6:$D$1000)+SUMIF('Banca 7'!$E$6:$E$1000,'schema rendiconto'!E12,'Banca 7'!$D$6:$D$1000)+SUMIF('Banca 8'!$E$6:$E$1000,'schema rendiconto'!E12,'Banca 8'!$D$6:$D$1000)+SUMIF('Banca 9'!$E$6:$E$1000,'schema rendiconto'!E12,'Banca 9'!$D$6:$D$1000)+SUMIF('Banca 10'!$E$6:$E$1000,'schema rendiconto'!E12,'Banca 10'!$D$6:$D$1000)</f>
        <v>35193.29</v>
      </c>
      <c r="G12" s="59">
        <v>27095.279999999999</v>
      </c>
    </row>
    <row r="13" spans="1:7" ht="13.2" x14ac:dyDescent="0.25">
      <c r="A13" s="17" t="s">
        <v>33</v>
      </c>
      <c r="B13" s="53">
        <f>Sottovoci!F6</f>
        <v>0</v>
      </c>
      <c r="C13" s="59">
        <v>0</v>
      </c>
      <c r="D13" s="29"/>
      <c r="E13" s="17" t="s">
        <v>84</v>
      </c>
      <c r="F13" s="53">
        <f>SUMIF(Cassa!$E$6:$E$999,'schema rendiconto'!E13,Cassa!$D$6:$D$999)+SUMIF(Posta!$E$6:$E$1000,'schema rendiconto'!E13,Posta!$D$6:$D$1000)+SUMIF(Prepagata!$E$6:$E$1000,'schema rendiconto'!E13,Prepagata!$D$6:$D$1000)+SUMIF('Banca 3'!$E$5:$E$1000,'schema rendiconto'!E13,'Banca 3'!$D$5:$D$1000)+SUMIF(PayPal!$E$6:$E$1000,'schema rendiconto'!E13,PayPal!$D$6:$D$1000)+SUMIF(Banca!$E$6:$E$1000,'schema rendiconto'!E13,Banca!$D$6:$D$1000)+SUMIF('Banca 4'!$E$6:$E$1000,'schema rendiconto'!E13,'Banca 4'!$D$6:$D$1000)+SUMIF('Banca 5'!$E$6:$E$1000,'schema rendiconto'!E13,'Banca 5'!$D$6:$D$1000)+SUMIF('Banca 6'!$E$6:$E$1000,'schema rendiconto'!E13,'Banca 6'!$D$6:$D$1000)+SUMIF('Banca 7'!$E$6:$E$1000,'schema rendiconto'!E13,'Banca 7'!$D$6:$D$1000)+SUMIF('Banca 8'!$E$6:$E$1000,'schema rendiconto'!E13,'Banca 8'!$D$6:$D$1000)+SUMIF('Banca 9'!$E$6:$E$1000,'schema rendiconto'!E13,'Banca 9'!$D$6:$D$1000)+SUMIF('Banca 10'!$E$6:$E$1000,'schema rendiconto'!E13,'Banca 10'!$D$6:$D$1000)</f>
        <v>0</v>
      </c>
      <c r="G13" s="59">
        <v>0</v>
      </c>
    </row>
    <row r="14" spans="1:7" ht="13.2" x14ac:dyDescent="0.25">
      <c r="A14" s="17" t="s">
        <v>34</v>
      </c>
      <c r="B14" s="53">
        <f>Sottovoci!F7</f>
        <v>0</v>
      </c>
      <c r="C14" s="59">
        <v>0</v>
      </c>
      <c r="D14" s="29"/>
      <c r="E14" s="17" t="s">
        <v>121</v>
      </c>
      <c r="F14" s="53">
        <f>SUMIF(Cassa!$E$6:$E$999,'schema rendiconto'!E14,Cassa!$D$6:$D$999)+SUMIF(Posta!$E$6:$E$1000,'schema rendiconto'!E14,Posta!$D$6:$D$1000)+SUMIF(Prepagata!$E$6:$E$1000,'schema rendiconto'!E14,Prepagata!$D$6:$D$1000)+SUMIF('Banca 3'!$E$5:$E$1000,'schema rendiconto'!E14,'Banca 3'!$D$5:$D$1000)+SUMIF(PayPal!$E$6:$E$1000,'schema rendiconto'!E14,PayPal!$D$6:$D$1000)+SUMIF(Banca!$E$6:$E$1000,'schema rendiconto'!E14,Banca!$D$6:$D$1000)+SUMIF('Banca 4'!$E$6:$E$1000,'schema rendiconto'!E14,'Banca 4'!$D$6:$D$1000)+SUMIF('Banca 5'!$E$6:$E$1000,'schema rendiconto'!E14,'Banca 5'!$D$6:$D$1000)+SUMIF('Banca 6'!$E$6:$E$1000,'schema rendiconto'!E14,'Banca 6'!$D$6:$D$1000)+SUMIF('Banca 7'!$E$6:$E$1000,'schema rendiconto'!E14,'Banca 7'!$D$6:$D$1000)+SUMIF('Banca 8'!$E$6:$E$1000,'schema rendiconto'!E14,'Banca 8'!$D$6:$D$1000)+SUMIF('Banca 9'!$E$6:$E$1000,'schema rendiconto'!E14,'Banca 9'!$D$6:$D$1000)+SUMIF('Banca 10'!$E$6:$E$1000,'schema rendiconto'!E14,'Banca 10'!$D$6:$D$1000)</f>
        <v>7436.13</v>
      </c>
      <c r="G14" s="59">
        <v>7687.95</v>
      </c>
    </row>
    <row r="15" spans="1:7" ht="13.2" x14ac:dyDescent="0.25">
      <c r="A15" s="17" t="s">
        <v>129</v>
      </c>
      <c r="B15" s="53">
        <f>Sottovoci!F8</f>
        <v>0</v>
      </c>
      <c r="C15" s="59">
        <v>0</v>
      </c>
      <c r="D15" s="29"/>
      <c r="E15" s="17" t="s">
        <v>130</v>
      </c>
      <c r="F15" s="53">
        <f>SUMIF(Cassa!$E$6:$E$999,'schema rendiconto'!E15,Cassa!$D$6:$D$999)+SUMIF(Posta!$E$6:$E$1000,'schema rendiconto'!E15,Posta!$D$6:$D$1000)+SUMIF(Prepagata!$E$6:$E$1000,'schema rendiconto'!E15,Prepagata!$D$6:$D$1000)+SUMIF('Banca 3'!$E$5:$E$1000,'schema rendiconto'!E15,'Banca 3'!$D$5:$D$1000)+SUMIF(PayPal!$E$6:$E$1000,'schema rendiconto'!E15,PayPal!$D$6:$D$1000)+SUMIF(Banca!$E$6:$E$1000,'schema rendiconto'!E15,Banca!$D$6:$D$1000)+SUMIF('Banca 4'!$E$6:$E$1000,'schema rendiconto'!E15,'Banca 4'!$D$6:$D$1000)+SUMIF('Banca 5'!$E$6:$E$1000,'schema rendiconto'!E15,'Banca 5'!$D$6:$D$1000)+SUMIF('Banca 6'!$E$6:$E$1000,'schema rendiconto'!E15,'Banca 6'!$D$6:$D$1000)+SUMIF('Banca 7'!$E$6:$E$1000,'schema rendiconto'!E15,'Banca 7'!$D$6:$D$1000)+SUMIF('Banca 8'!$E$6:$E$1000,'schema rendiconto'!E15,'Banca 8'!$D$6:$D$1000)+SUMIF('Banca 9'!$E$6:$E$1000,'schema rendiconto'!E15,'Banca 9'!$D$6:$D$1000)+SUMIF('Banca 10'!$E$6:$E$1000,'schema rendiconto'!E15,'Banca 10'!$D$6:$D$1000)</f>
        <v>0</v>
      </c>
      <c r="G15" s="59">
        <v>0</v>
      </c>
    </row>
    <row r="16" spans="1:7" ht="13.2" x14ac:dyDescent="0.25">
      <c r="A16" s="17" t="s">
        <v>36</v>
      </c>
      <c r="B16" s="53">
        <f>Sottovoci!F9</f>
        <v>0</v>
      </c>
      <c r="C16" s="59">
        <v>0</v>
      </c>
      <c r="D16" s="29"/>
      <c r="E16" s="17" t="s">
        <v>122</v>
      </c>
      <c r="F16" s="53">
        <f>SUMIF(Cassa!$E$6:$E$999,'schema rendiconto'!E16,Cassa!$D$6:$D$999)+SUMIF(Posta!$E$6:$E$1000,'schema rendiconto'!E16,Posta!$D$6:$D$1000)+SUMIF(Prepagata!$E$6:$E$1000,'schema rendiconto'!E16,Prepagata!$D$6:$D$1000)+SUMIF('Banca 3'!$E$5:$E$1000,'schema rendiconto'!E16,'Banca 3'!$D$5:$D$1000)+SUMIF(PayPal!$E$6:$E$1000,'schema rendiconto'!E16,PayPal!$D$6:$D$1000)+SUMIF(Banca!$E$6:$E$1000,'schema rendiconto'!E16,Banca!$D$6:$D$1000)+SUMIF('Banca 4'!$E$6:$E$1000,'schema rendiconto'!E16,'Banca 4'!$D$6:$D$1000)+SUMIF('Banca 5'!$E$6:$E$1000,'schema rendiconto'!E16,'Banca 5'!$D$6:$D$1000)+SUMIF('Banca 6'!$E$6:$E$1000,'schema rendiconto'!E16,'Banca 6'!$D$6:$D$1000)+SUMIF('Banca 7'!$E$6:$E$1000,'schema rendiconto'!E16,'Banca 7'!$D$6:$D$1000)+SUMIF('Banca 8'!$E$6:$E$1000,'schema rendiconto'!E16,'Banca 8'!$D$6:$D$1000)+SUMIF('Banca 9'!$E$6:$E$1000,'schema rendiconto'!E16,'Banca 9'!$D$6:$D$1000)+SUMIF('Banca 10'!$E$6:$E$1000,'schema rendiconto'!E16,'Banca 10'!$D$6:$D$1000)</f>
        <v>0</v>
      </c>
      <c r="G16" s="59">
        <v>0</v>
      </c>
    </row>
    <row r="17" spans="1:8" ht="13.2" x14ac:dyDescent="0.25">
      <c r="A17" s="17" t="s">
        <v>38</v>
      </c>
      <c r="B17" s="53">
        <f>Sottovoci!F10</f>
        <v>501.79</v>
      </c>
      <c r="C17" s="59">
        <v>501.79</v>
      </c>
      <c r="D17" s="29"/>
      <c r="E17" s="17" t="s">
        <v>123</v>
      </c>
      <c r="F17" s="53">
        <f>SUMIF(Cassa!$E$6:$E$999,'schema rendiconto'!E17,Cassa!$D$6:$D$999)+SUMIF(Posta!$E$6:$E$1000,'schema rendiconto'!E17,Posta!$D$6:$D$1000)+SUMIF(Prepagata!$E$6:$E$1000,'schema rendiconto'!E17,Prepagata!$D$6:$D$1000)+SUMIF('Banca 3'!$E$5:$E$1000,'schema rendiconto'!E17,'Banca 3'!$D$5:$D$1000)+SUMIF(PayPal!$E$6:$E$1000,'schema rendiconto'!E17,PayPal!$D$6:$D$1000)+SUMIF(Banca!$E$6:$E$1000,'schema rendiconto'!E17,Banca!$D$6:$D$1000)+SUMIF('Banca 4'!$E$6:$E$1000,'schema rendiconto'!E17,'Banca 4'!$D$6:$D$1000)+SUMIF('Banca 5'!$E$6:$E$1000,'schema rendiconto'!E17,'Banca 5'!$D$6:$D$1000)+SUMIF('Banca 6'!$E$6:$E$1000,'schema rendiconto'!E17,'Banca 6'!$D$6:$D$1000)+SUMIF('Banca 7'!$E$6:$E$1000,'schema rendiconto'!E17,'Banca 7'!$D$6:$D$1000)+SUMIF('Banca 8'!$E$6:$E$1000,'schema rendiconto'!E17,'Banca 8'!$D$6:$D$1000)+SUMIF('Banca 9'!$E$6:$E$1000,'schema rendiconto'!E17,'Banca 9'!$D$6:$D$1000)+SUMIF('Banca 10'!$E$6:$E$1000,'schema rendiconto'!E17,'Banca 10'!$D$6:$D$1000)</f>
        <v>1172.51</v>
      </c>
      <c r="G17" s="59">
        <v>0</v>
      </c>
    </row>
    <row r="18" spans="1:8" ht="13.2" x14ac:dyDescent="0.25">
      <c r="A18" s="17" t="s">
        <v>40</v>
      </c>
      <c r="B18" s="53">
        <f>Sottovoci!F11</f>
        <v>0</v>
      </c>
      <c r="C18" s="59">
        <v>187.01</v>
      </c>
      <c r="D18" s="29"/>
      <c r="E18" s="39" t="s">
        <v>124</v>
      </c>
      <c r="F18" s="53">
        <f>SUMIF(Cassa!$E$6:$E$999,'schema rendiconto'!E18,Cassa!$D$6:$D$999)+SUMIF(Posta!$E$6:$E$1000,'schema rendiconto'!E18,Posta!$D$6:$D$1000)+SUMIF(Prepagata!$E$6:$E$1000,'schema rendiconto'!E18,Prepagata!$D$6:$D$1000)+SUMIF('Banca 3'!$E$5:$E$1000,'schema rendiconto'!E18,'Banca 3'!$D$5:$D$1000)+SUMIF(PayPal!$E$6:$E$1000,'schema rendiconto'!E18,PayPal!$D$6:$D$1000)+SUMIF(Banca!$E$6:$E$1000,'schema rendiconto'!E18,Banca!$D$6:$D$1000)+SUMIF('Banca 4'!$E$6:$E$1000,'schema rendiconto'!E18,'Banca 4'!$D$6:$D$1000)+SUMIF('Banca 5'!$E$6:$E$1000,'schema rendiconto'!E18,'Banca 5'!$D$6:$D$1000)+SUMIF('Banca 6'!$E$6:$E$1000,'schema rendiconto'!E18,'Banca 6'!$D$6:$D$1000)+SUMIF('Banca 7'!$E$6:$E$1000,'schema rendiconto'!E18,'Banca 7'!$D$6:$D$1000)+SUMIF('Banca 8'!$E$6:$E$1000,'schema rendiconto'!E18,'Banca 8'!$D$6:$D$1000)+SUMIF('Banca 9'!$E$6:$E$1000,'schema rendiconto'!E18,'Banca 9'!$D$6:$D$1000)+SUMIF('Banca 10'!$E$6:$E$1000,'schema rendiconto'!E18,'Banca 10'!$D$6:$D$1000)</f>
        <v>0</v>
      </c>
      <c r="G18" s="59">
        <v>0</v>
      </c>
    </row>
    <row r="19" spans="1:8" ht="13.8" x14ac:dyDescent="0.25">
      <c r="A19" s="17" t="s">
        <v>41</v>
      </c>
      <c r="B19" s="53">
        <f>Sottovoci!F12</f>
        <v>54961.970000000008</v>
      </c>
      <c r="C19" s="59">
        <v>27816</v>
      </c>
      <c r="D19" s="29"/>
      <c r="E19" s="81" t="s">
        <v>141</v>
      </c>
      <c r="F19" s="53">
        <f>SUMIF(Cassa!$E$6:$E$999,'schema rendiconto'!E19,Cassa!$D$6:$D$999)+SUMIF(Posta!$E$6:$E$1000,'schema rendiconto'!E19,Posta!$D$6:$D$1000)+SUMIF(Prepagata!$E$6:$E$1000,'schema rendiconto'!E19,Prepagata!$D$6:$D$1000)+SUMIF('Banca 3'!$E$5:$E$1000,'schema rendiconto'!E19,'Banca 3'!$D$5:$D$1000)+SUMIF(PayPal!$E$6:$E$1000,'schema rendiconto'!E19,PayPal!$D$6:$D$1000)+SUMIF(Banca!$E$6:$E$1000,'schema rendiconto'!E19,Banca!$D$6:$D$1000)+SUMIF('Banca 4'!$E$6:$E$1000,'schema rendiconto'!E19,'Banca 4'!$D$6:$D$1000)+SUMIF('Banca 5'!$E$6:$E$1000,'schema rendiconto'!E19,'Banca 5'!$D$6:$D$1000)+SUMIF('Banca 6'!$E$6:$E$1000,'schema rendiconto'!E19,'Banca 6'!$D$6:$D$1000)+SUMIF('Banca 7'!$E$6:$E$1000,'schema rendiconto'!E19,'Banca 7'!$D$6:$D$1000)+SUMIF('Banca 8'!$E$6:$E$1000,'schema rendiconto'!E19,'Banca 8'!$D$6:$D$1000)+SUMIF('Banca 9'!$E$6:$E$1000,'schema rendiconto'!E19,'Banca 9'!$D$6:$D$1000)+SUMIF('Banca 10'!$E$6:$E$1000,'schema rendiconto'!E19,'Banca 10'!$D$6:$D$1000)</f>
        <v>0</v>
      </c>
      <c r="G19" s="59">
        <v>0</v>
      </c>
    </row>
    <row r="20" spans="1:8" ht="13.2" x14ac:dyDescent="0.25">
      <c r="A20" s="18" t="s">
        <v>93</v>
      </c>
      <c r="B20" s="58">
        <f ca="1">SUM(B9:B19)</f>
        <v>59365.650000000009</v>
      </c>
      <c r="C20" s="58">
        <f>SUM(C9:C19)</f>
        <v>30019.52</v>
      </c>
      <c r="D20" s="29"/>
      <c r="E20" s="17" t="s">
        <v>128</v>
      </c>
      <c r="F20" s="53">
        <f>SUMIF(Cassa!$E$6:$E$999,'schema rendiconto'!E20,Cassa!$D$6:$D$999)+SUMIF(Posta!$E$6:$E$1000,'schema rendiconto'!E20,Posta!$D$6:$D$1000)+SUMIF(Prepagata!$E$6:$E$1000,'schema rendiconto'!E20,Prepagata!$D$6:$D$1000)+SUMIF('Banca 3'!$E$5:$E$1000,'schema rendiconto'!E20,'Banca 3'!$D$5:$D$1000)+SUMIF(PayPal!$E$6:$E$1000,'schema rendiconto'!E20,PayPal!$D$6:$D$1000)+SUMIF(Banca!$E$6:$E$1000,'schema rendiconto'!E20,Banca!$D$6:$D$1000)+SUMIF('Banca 4'!$E$6:$E$1000,'schema rendiconto'!E20,'Banca 4'!$D$6:$D$1000)+SUMIF('Banca 5'!$E$6:$E$1000,'schema rendiconto'!E20,'Banca 5'!$D$6:$D$1000)+SUMIF('Banca 6'!$E$6:$E$1000,'schema rendiconto'!E20,'Banca 6'!$D$6:$D$1000)+SUMIF('Banca 7'!$E$6:$E$1000,'schema rendiconto'!E20,'Banca 7'!$D$6:$D$1000)+SUMIF('Banca 8'!$E$6:$E$1000,'schema rendiconto'!E20,'Banca 8'!$D$6:$D$1000)+SUMIF('Banca 9'!$E$6:$E$1000,'schema rendiconto'!E20,'Banca 9'!$D$6:$D$1000)+SUMIF('Banca 10'!$E$6:$E$1000,'schema rendiconto'!E20,'Banca 10'!$D$6:$D$1000)</f>
        <v>0</v>
      </c>
      <c r="G20" s="59">
        <v>0</v>
      </c>
    </row>
    <row r="21" spans="1:8" ht="13.2" x14ac:dyDescent="0.25">
      <c r="A21" s="137"/>
      <c r="B21" s="138"/>
      <c r="C21" s="139"/>
      <c r="D21" s="29"/>
      <c r="E21" s="18" t="s">
        <v>93</v>
      </c>
      <c r="F21" s="58">
        <f>SUM(F9:F20)</f>
        <v>44401.93</v>
      </c>
      <c r="G21" s="135">
        <f>SUM(G9:G20)</f>
        <v>35433.229999999996</v>
      </c>
    </row>
    <row r="22" spans="1:8" ht="13.2" x14ac:dyDescent="0.25">
      <c r="A22" s="140"/>
      <c r="B22" s="141"/>
      <c r="C22" s="141"/>
      <c r="D22" s="29"/>
      <c r="E22" s="18" t="s">
        <v>94</v>
      </c>
      <c r="F22" s="58">
        <f ca="1">F21-B20</f>
        <v>-14963.720000000008</v>
      </c>
      <c r="G22" s="59">
        <f>G21-C20</f>
        <v>5413.7099999999955</v>
      </c>
    </row>
    <row r="23" spans="1:8" ht="13.2" x14ac:dyDescent="0.25">
      <c r="A23" s="19" t="s">
        <v>25</v>
      </c>
      <c r="B23" s="53">
        <v>0</v>
      </c>
      <c r="C23" s="59">
        <v>0</v>
      </c>
      <c r="D23" s="29"/>
      <c r="F23" s="13"/>
      <c r="G23" s="13"/>
    </row>
    <row r="24" spans="1:8" ht="13.2" x14ac:dyDescent="0.25">
      <c r="A24" s="18" t="s">
        <v>93</v>
      </c>
      <c r="B24" s="53">
        <v>0</v>
      </c>
      <c r="C24" s="53">
        <f>C23</f>
        <v>0</v>
      </c>
      <c r="D24" s="29"/>
      <c r="E24" s="19" t="s">
        <v>12</v>
      </c>
      <c r="F24" s="53">
        <v>0</v>
      </c>
      <c r="G24" s="59">
        <v>0</v>
      </c>
    </row>
    <row r="25" spans="1:8" ht="13.2" x14ac:dyDescent="0.25">
      <c r="A25" s="32"/>
      <c r="B25" s="53"/>
      <c r="C25" s="59"/>
      <c r="D25" s="29"/>
      <c r="E25" s="18" t="s">
        <v>93</v>
      </c>
      <c r="F25" s="58">
        <v>0</v>
      </c>
      <c r="G25" s="59">
        <v>0</v>
      </c>
    </row>
    <row r="26" spans="1:8" ht="13.2" x14ac:dyDescent="0.25">
      <c r="A26" s="19" t="s">
        <v>26</v>
      </c>
      <c r="B26" s="53"/>
      <c r="C26" s="59"/>
      <c r="D26" s="29"/>
      <c r="E26" s="28" t="s">
        <v>11</v>
      </c>
      <c r="F26" s="54"/>
      <c r="G26" s="55"/>
      <c r="H26" s="25"/>
    </row>
    <row r="27" spans="1:8" ht="13.2" x14ac:dyDescent="0.25">
      <c r="A27" s="17" t="s">
        <v>57</v>
      </c>
      <c r="B27" s="53">
        <f>Sottovoci!F13</f>
        <v>0</v>
      </c>
      <c r="C27" s="59">
        <v>0</v>
      </c>
      <c r="D27" s="29"/>
      <c r="E27" s="17" t="s">
        <v>17</v>
      </c>
      <c r="F27" s="53">
        <f>SUMIF(Cassa!$E$6:$E$999,'schema rendiconto'!E27,Cassa!$D$6:$D$999)+SUMIF(Posta!$E$6:$E$1000,'schema rendiconto'!E27,Posta!$D$6:$D$1000)+SUMIF(Prepagata!$E$6:$E$1000,'schema rendiconto'!E27,Prepagata!$D$6:$D$1000)+SUMIF('Banca 3'!$E$5:$E$1000,'schema rendiconto'!E27,'Banca 3'!$D$5:$D$1000)+SUMIF(PayPal!$E$6:$E$1000,'schema rendiconto'!E27,PayPal!$D$6:$D$1000)+SUMIF(Banca!$E$6:$E$1000,'schema rendiconto'!E27,Banca!$D$6:$D$1000)+SUMIF('Banca 4'!$E$6:$E$1000,'schema rendiconto'!E27,'Banca 4'!$D$6:$D$1000)+SUMIF('Banca 5'!$E$6:$E$1000,'schema rendiconto'!E27,'Banca 5'!$D$6:$D$1000)+SUMIF('Banca 6'!$E$6:$E$1000,'schema rendiconto'!E27,'Banca 6'!$D$6:$D$1000)+SUMIF('Banca 7'!$E$6:$E$1000,'schema rendiconto'!E27,'Banca 7'!$D$6:$D$1000)+SUMIF('Banca 8'!$E$6:$E$1000,'schema rendiconto'!E27,'Banca 8'!$D$6:$D$1000)+SUMIF('Banca 9'!$E$6:$E$1000,'schema rendiconto'!E27,'Banca 9'!$D$6:$D$1000)+SUMIF('Banca 10'!$E$6:$E$1000,'schema rendiconto'!E27,'Banca 10'!$D$6:$D$1000)</f>
        <v>0</v>
      </c>
      <c r="G27" s="59">
        <v>0</v>
      </c>
    </row>
    <row r="28" spans="1:8" ht="13.2" x14ac:dyDescent="0.25">
      <c r="A28" s="17" t="s">
        <v>58</v>
      </c>
      <c r="B28" s="53">
        <f>Sottovoci!F14</f>
        <v>5621.76</v>
      </c>
      <c r="C28" s="59">
        <v>0</v>
      </c>
      <c r="D28" s="29"/>
      <c r="E28" s="17" t="s">
        <v>60</v>
      </c>
      <c r="F28" s="53">
        <f>SUMIF(Cassa!$E$6:$E$999,'schema rendiconto'!E28,Cassa!$D$6:$D$999)+SUMIF(Posta!$E$6:$E$1000,'schema rendiconto'!E28,Posta!$D$6:$D$1000)+SUMIF(Prepagata!$E$6:$E$1000,'schema rendiconto'!E28,Prepagata!$D$6:$D$1000)+SUMIF('Banca 3'!$E$5:$E$1000,'schema rendiconto'!E28,'Banca 3'!$D$5:$D$1000)+SUMIF(PayPal!$E$6:$E$1000,'schema rendiconto'!E28,PayPal!$D$6:$D$1000)+SUMIF(Banca!$E$6:$E$1000,'schema rendiconto'!E28,Banca!$D$6:$D$1000)+SUMIF('Banca 4'!$E$6:$E$1000,'schema rendiconto'!E28,'Banca 4'!$D$6:$D$1000)+SUMIF('Banca 5'!$E$6:$E$1000,'schema rendiconto'!E28,'Banca 5'!$D$6:$D$1000)+SUMIF('Banca 6'!$E$6:$E$1000,'schema rendiconto'!E28,'Banca 6'!$D$6:$D$1000)+SUMIF('Banca 7'!$E$6:$E$1000,'schema rendiconto'!E28,'Banca 7'!$D$6:$D$1000)+SUMIF('Banca 8'!$E$6:$E$1000,'schema rendiconto'!E28,'Banca 8'!$D$6:$D$1000)+SUMIF('Banca 9'!$E$6:$E$1000,'schema rendiconto'!E28,'Banca 9'!$D$6:$D$1000)+SUMIF('Banca 10'!$E$6:$E$1000,'schema rendiconto'!E28,'Banca 10'!$D$6:$D$1000)</f>
        <v>18475</v>
      </c>
      <c r="G28" s="59">
        <v>0</v>
      </c>
    </row>
    <row r="29" spans="1:8" ht="13.2" x14ac:dyDescent="0.25">
      <c r="A29" s="18" t="s">
        <v>93</v>
      </c>
      <c r="B29" s="58">
        <f>SUM(B27:B28)</f>
        <v>5621.76</v>
      </c>
      <c r="C29" s="58">
        <f>SUM(C27:C28)</f>
        <v>0</v>
      </c>
      <c r="D29" s="29"/>
      <c r="E29" s="18" t="s">
        <v>93</v>
      </c>
      <c r="F29" s="56">
        <f>SUM(F27:F28)</f>
        <v>18475</v>
      </c>
      <c r="G29" s="136">
        <f>SUM(G27:G28)</f>
        <v>0</v>
      </c>
    </row>
    <row r="30" spans="1:8" ht="13.2" x14ac:dyDescent="0.25">
      <c r="A30" s="19" t="s">
        <v>27</v>
      </c>
      <c r="B30" s="58"/>
      <c r="C30" s="135"/>
      <c r="D30" s="29"/>
      <c r="E30" s="19" t="s">
        <v>18</v>
      </c>
      <c r="F30" s="56"/>
      <c r="G30" s="136"/>
    </row>
    <row r="31" spans="1:8" ht="13.2" x14ac:dyDescent="0.25">
      <c r="A31" s="18" t="s">
        <v>93</v>
      </c>
      <c r="B31" s="53">
        <v>0</v>
      </c>
      <c r="C31" s="53">
        <f>C30</f>
        <v>0</v>
      </c>
      <c r="D31" s="29"/>
      <c r="E31" s="18" t="s">
        <v>93</v>
      </c>
      <c r="F31" s="58">
        <v>0</v>
      </c>
      <c r="G31" s="135">
        <v>0</v>
      </c>
    </row>
    <row r="32" spans="1:8" ht="13.2" x14ac:dyDescent="0.25">
      <c r="A32" s="19" t="s">
        <v>162</v>
      </c>
      <c r="B32" s="58"/>
      <c r="C32" s="135"/>
      <c r="D32" s="29"/>
      <c r="E32" s="19" t="s">
        <v>163</v>
      </c>
      <c r="F32" s="56"/>
      <c r="G32" s="136"/>
    </row>
    <row r="33" spans="1:9" ht="13.2" x14ac:dyDescent="0.25">
      <c r="A33" s="18" t="s">
        <v>93</v>
      </c>
      <c r="B33" s="53">
        <v>0</v>
      </c>
      <c r="C33" s="53">
        <f>C32</f>
        <v>0</v>
      </c>
      <c r="D33" s="29"/>
      <c r="E33" s="18" t="s">
        <v>93</v>
      </c>
      <c r="F33" s="58">
        <v>0</v>
      </c>
      <c r="G33" s="135">
        <v>0</v>
      </c>
    </row>
    <row r="34" spans="1:9" ht="13.2" x14ac:dyDescent="0.25">
      <c r="A34" s="18"/>
      <c r="B34" s="58"/>
      <c r="C34" s="135"/>
      <c r="D34" s="29"/>
      <c r="E34" s="18"/>
      <c r="F34" s="56"/>
      <c r="G34" s="136"/>
    </row>
    <row r="35" spans="1:9" ht="13.2" x14ac:dyDescent="0.25">
      <c r="A35" s="18"/>
      <c r="B35" s="58"/>
      <c r="C35" s="135"/>
      <c r="D35" s="29"/>
      <c r="E35" s="18"/>
      <c r="F35" s="56"/>
      <c r="G35" s="136"/>
    </row>
    <row r="36" spans="1:9" ht="13.2" x14ac:dyDescent="0.25">
      <c r="A36" s="28"/>
      <c r="B36" s="53"/>
      <c r="C36" s="59"/>
      <c r="D36" s="29"/>
      <c r="E36" s="18" t="s">
        <v>95</v>
      </c>
      <c r="F36" s="56">
        <f>F29-B29</f>
        <v>12853.24</v>
      </c>
      <c r="G36" s="136">
        <f>G29-C29</f>
        <v>0</v>
      </c>
    </row>
    <row r="37" spans="1:9" ht="13.2" x14ac:dyDescent="0.25">
      <c r="A37" s="32"/>
      <c r="B37" s="53"/>
      <c r="C37" s="59"/>
      <c r="D37" s="29"/>
      <c r="E37" s="20" t="s">
        <v>101</v>
      </c>
      <c r="F37" s="56">
        <f ca="1">F22+F36</f>
        <v>-2110.4800000000087</v>
      </c>
      <c r="G37" s="56">
        <f>G22+G36</f>
        <v>5413.7099999999955</v>
      </c>
    </row>
    <row r="38" spans="1:9" ht="13.2" x14ac:dyDescent="0.25">
      <c r="A38" s="21" t="s">
        <v>102</v>
      </c>
      <c r="B38" s="53"/>
      <c r="C38" s="59"/>
      <c r="D38" s="29"/>
      <c r="E38" s="33" t="s">
        <v>103</v>
      </c>
      <c r="F38" s="53"/>
      <c r="G38" s="59"/>
    </row>
    <row r="39" spans="1:9" ht="13.2" x14ac:dyDescent="0.25">
      <c r="A39" s="17" t="s">
        <v>77</v>
      </c>
      <c r="B39" s="53">
        <f>Sottovoci!F15</f>
        <v>0</v>
      </c>
      <c r="C39" s="59">
        <v>0</v>
      </c>
      <c r="D39" s="29"/>
      <c r="E39" s="17" t="s">
        <v>76</v>
      </c>
      <c r="F39" s="53">
        <f>SUMIF(Cassa!$E$6:$E$999,'schema rendiconto'!E39,Cassa!$D$6:$D$999)+SUMIF(Posta!$E$6:$E$1000,'schema rendiconto'!E39,Posta!$D$6:$D$1000)+SUMIF(Prepagata!$E$6:$E$1000,'schema rendiconto'!E39,Prepagata!$D$6:$D$1000)+SUMIF('Banca 3'!$E$5:$E$1000,'schema rendiconto'!E39,'Banca 3'!$D$5:$D$1000)+SUMIF(PayPal!$E$6:$E$1000,'schema rendiconto'!E39,PayPal!$D$6:$D$1000)+SUMIF(Banca!$E$6:$E$1000,'schema rendiconto'!E39,Banca!$D$6:$D$1000)+SUMIF('Banca 4'!$E$6:$E$1000,'schema rendiconto'!E39,'Banca 4'!$D$6:$D$1000)+SUMIF('Banca 5'!$E$6:$E$1000,'schema rendiconto'!E39,'Banca 5'!$D$6:$D$1000)+SUMIF('Banca 6'!$E$6:$E$1000,'schema rendiconto'!E39,'Banca 6'!$D$6:$D$1000)+SUMIF('Banca 7'!$E$6:$E$1000,'schema rendiconto'!E39,'Banca 7'!$D$6:$D$1000)+SUMIF('Banca 8'!$E$6:$E$1000,'schema rendiconto'!E39,'Banca 8'!$D$6:$D$1000)+SUMIF('Banca 9'!$E$6:$E$1000,'schema rendiconto'!E39,'Banca 9'!$D$6:$D$1000)+SUMIF('Banca 10'!$E$6:$E$1000,'schema rendiconto'!E39,'Banca 10'!$D$6:$D$1000)</f>
        <v>0</v>
      </c>
      <c r="G39" s="59">
        <v>0</v>
      </c>
    </row>
    <row r="40" spans="1:9" ht="13.2" x14ac:dyDescent="0.25">
      <c r="A40" s="17" t="s">
        <v>78</v>
      </c>
      <c r="B40" s="53">
        <f>Sottovoci!F16</f>
        <v>0</v>
      </c>
      <c r="C40" s="59">
        <v>0</v>
      </c>
      <c r="D40" s="29"/>
      <c r="E40" s="17" t="s">
        <v>20</v>
      </c>
      <c r="F40" s="53">
        <f>SUMIF(Cassa!$E$6:$E$999,'schema rendiconto'!E40,Cassa!$D$6:$D$999)+SUMIF(Posta!$E$6:$E$1000,'schema rendiconto'!E40,Posta!$D$6:$D$1000)+SUMIF(Prepagata!$E$6:$E$1000,'schema rendiconto'!E40,Prepagata!$D$6:$D$1000)+SUMIF('Banca 3'!$E$5:$E$1000,'schema rendiconto'!E40,'Banca 3'!$D$5:$D$1000)+SUMIF(PayPal!$E$6:$E$1000,'schema rendiconto'!E40,PayPal!$D$6:$D$1000)+SUMIF(Banca!$E$6:$E$1000,'schema rendiconto'!E40,Banca!$D$6:$D$1000)+SUMIF('Banca 4'!$E$6:$E$1000,'schema rendiconto'!E40,'Banca 4'!$D$6:$D$1000)+SUMIF('Banca 5'!$E$6:$E$1000,'schema rendiconto'!E40,'Banca 5'!$D$6:$D$1000)+SUMIF('Banca 6'!$E$6:$E$1000,'schema rendiconto'!E40,'Banca 6'!$D$6:$D$1000)+SUMIF('Banca 7'!$E$6:$E$1000,'schema rendiconto'!E40,'Banca 7'!$D$6:$D$1000)+SUMIF('Banca 8'!$E$6:$E$1000,'schema rendiconto'!E40,'Banca 8'!$D$6:$D$1000)+SUMIF('Banca 9'!$E$6:$E$1000,'schema rendiconto'!E40,'Banca 9'!$D$6:$D$1000)+SUMIF('Banca 10'!$E$6:$E$1000,'schema rendiconto'!E40,'Banca 10'!$D$6:$D$1000)</f>
        <v>0</v>
      </c>
      <c r="G40" s="59">
        <v>0</v>
      </c>
    </row>
    <row r="41" spans="1:9" ht="13.2" x14ac:dyDescent="0.25">
      <c r="A41" s="18" t="s">
        <v>93</v>
      </c>
      <c r="B41" s="58">
        <f>SUM(B39:B40)</f>
        <v>0</v>
      </c>
      <c r="C41" s="58">
        <f>SUM(C39:C40)</f>
        <v>0</v>
      </c>
      <c r="D41" s="29"/>
      <c r="E41" s="18" t="s">
        <v>93</v>
      </c>
      <c r="F41" s="58">
        <f>SUM(F39:F40)</f>
        <v>0</v>
      </c>
      <c r="G41" s="135">
        <f>SUM(G39:G40)</f>
        <v>0</v>
      </c>
    </row>
    <row r="42" spans="1:9" ht="27" thickBot="1" x14ac:dyDescent="0.3">
      <c r="A42" s="34"/>
      <c r="B42" s="35"/>
      <c r="C42" s="36"/>
      <c r="D42" s="29"/>
      <c r="E42" s="20" t="s">
        <v>107</v>
      </c>
      <c r="F42" s="58">
        <f>F41-B41</f>
        <v>0</v>
      </c>
      <c r="G42" s="135">
        <f>G41-C41</f>
        <v>0</v>
      </c>
    </row>
    <row r="43" spans="1:9" s="16" customFormat="1" ht="18.600000000000001" thickBot="1" x14ac:dyDescent="0.3">
      <c r="A43" s="197"/>
      <c r="B43" s="197"/>
      <c r="C43" s="197"/>
      <c r="D43" s="197"/>
      <c r="E43" s="22"/>
      <c r="F43" s="124">
        <f>+F7</f>
        <v>2022</v>
      </c>
      <c r="G43" s="124">
        <f>F43-1</f>
        <v>2021</v>
      </c>
    </row>
    <row r="44" spans="1:9" ht="16.2" customHeight="1" x14ac:dyDescent="0.25">
      <c r="A44" s="198" t="s">
        <v>108</v>
      </c>
      <c r="B44" s="199"/>
      <c r="C44" s="199"/>
      <c r="D44" s="199"/>
      <c r="E44" s="200"/>
      <c r="F44" s="106">
        <f ca="1">F37</f>
        <v>-2110.4800000000087</v>
      </c>
      <c r="G44" s="107">
        <f>G37</f>
        <v>5413.7099999999955</v>
      </c>
    </row>
    <row r="45" spans="1:9" ht="16.2" customHeight="1" x14ac:dyDescent="0.25">
      <c r="A45" s="187" t="s">
        <v>109</v>
      </c>
      <c r="B45" s="188"/>
      <c r="C45" s="188"/>
      <c r="D45" s="188"/>
      <c r="E45" s="189"/>
      <c r="F45" s="108">
        <f>F42</f>
        <v>0</v>
      </c>
      <c r="G45" s="109">
        <f>G42</f>
        <v>0</v>
      </c>
    </row>
    <row r="46" spans="1:9" ht="13.2" x14ac:dyDescent="0.25">
      <c r="A46" s="187" t="s">
        <v>97</v>
      </c>
      <c r="B46" s="188"/>
      <c r="C46" s="188"/>
      <c r="D46" s="188"/>
      <c r="E46" s="189"/>
      <c r="F46" s="108">
        <f ca="1">F37+F42</f>
        <v>-2110.4800000000087</v>
      </c>
      <c r="G46" s="109">
        <f>G37+G42</f>
        <v>5413.7099999999955</v>
      </c>
      <c r="I46" s="23"/>
    </row>
    <row r="47" spans="1:9" ht="13.2" x14ac:dyDescent="0.25">
      <c r="A47" s="187"/>
      <c r="B47" s="188"/>
      <c r="C47" s="188"/>
      <c r="D47" s="188"/>
      <c r="E47" s="189"/>
      <c r="F47" s="110"/>
      <c r="G47" s="111"/>
    </row>
    <row r="48" spans="1:9" ht="13.2" x14ac:dyDescent="0.25">
      <c r="A48" s="187" t="s">
        <v>98</v>
      </c>
      <c r="B48" s="188"/>
      <c r="C48" s="188"/>
      <c r="D48" s="188"/>
      <c r="E48" s="189"/>
      <c r="F48" s="108">
        <f>+F50+F49</f>
        <v>49270.61</v>
      </c>
      <c r="G48" s="109">
        <f>+G50+G49</f>
        <v>51381.09</v>
      </c>
      <c r="I48" s="25"/>
    </row>
    <row r="49" spans="1:7" ht="13.2" x14ac:dyDescent="0.25">
      <c r="A49" s="190" t="s">
        <v>99</v>
      </c>
      <c r="B49" s="191"/>
      <c r="C49" s="191"/>
      <c r="D49" s="191"/>
      <c r="E49" s="192"/>
      <c r="F49" s="108">
        <f>Cassa!H3</f>
        <v>41.959999999999127</v>
      </c>
      <c r="G49" s="60">
        <v>41.96</v>
      </c>
    </row>
    <row r="50" spans="1:7" ht="13.2" x14ac:dyDescent="0.25">
      <c r="A50" s="190" t="s">
        <v>100</v>
      </c>
      <c r="B50" s="191"/>
      <c r="C50" s="191"/>
      <c r="D50" s="191"/>
      <c r="E50" s="192"/>
      <c r="F50" s="108">
        <f>Posta!H3+PayPal!H3+Prepagata!H3+Banca!H3+'Banca 3'!H3+'Banca 4'!H3+'Banca 5'!H3+'Banca 6'!H3+'Banca 7'!H3+'Banca 8'!H3+'Banca 9'!H3+'Banca 10'!H3</f>
        <v>49228.65</v>
      </c>
      <c r="G50" s="60">
        <v>51339.13</v>
      </c>
    </row>
    <row r="51" spans="1:7" ht="13.2" x14ac:dyDescent="0.25">
      <c r="A51" s="187" t="s">
        <v>104</v>
      </c>
      <c r="B51" s="188"/>
      <c r="C51" s="188"/>
      <c r="D51" s="188"/>
      <c r="E51" s="189"/>
      <c r="F51" s="112"/>
      <c r="G51" s="113"/>
    </row>
    <row r="52" spans="1:7" ht="13.2" x14ac:dyDescent="0.25">
      <c r="A52" s="190" t="s">
        <v>106</v>
      </c>
      <c r="B52" s="191"/>
      <c r="C52" s="191"/>
      <c r="D52" s="191"/>
      <c r="E52" s="192"/>
      <c r="F52" s="108">
        <f>G53</f>
        <v>0</v>
      </c>
      <c r="G52" s="60">
        <v>0</v>
      </c>
    </row>
    <row r="53" spans="1:7" ht="13.8" thickBot="1" x14ac:dyDescent="0.3">
      <c r="A53" s="184" t="s">
        <v>105</v>
      </c>
      <c r="B53" s="185"/>
      <c r="C53" s="185"/>
      <c r="D53" s="185"/>
      <c r="E53" s="186"/>
      <c r="F53" s="114">
        <f>IFERROR(+F52+F39-B39,"€ 0,00")</f>
        <v>0</v>
      </c>
      <c r="G53" s="115">
        <f>IFERROR(+G52+G39-C39,"€ 0,00")</f>
        <v>0</v>
      </c>
    </row>
    <row r="54" spans="1:7" ht="13.2" x14ac:dyDescent="0.2">
      <c r="A54" s="57"/>
      <c r="G54" s="46"/>
    </row>
    <row r="55" spans="1:7" ht="13.2" x14ac:dyDescent="0.2">
      <c r="E55" s="37" t="s">
        <v>116</v>
      </c>
      <c r="G55" s="46"/>
    </row>
    <row r="56" spans="1:7" ht="13.2" x14ac:dyDescent="0.2">
      <c r="E56" s="116" t="str">
        <f>'VERIFICA QUADRATURA RENDICONTO'!B5</f>
        <v>MARIO MARIANI</v>
      </c>
    </row>
    <row r="58" spans="1:7" ht="12" thickBot="1" x14ac:dyDescent="0.25">
      <c r="E58" s="38"/>
    </row>
  </sheetData>
  <sheetProtection algorithmName="SHA-512" hashValue="ltqLKMjzMTdw8cGgxZzkgIZFaUkWNefUxzMglQ7wP513JSDCFVY/3ANCHl3tlZLQzkq0P+KUD4QwxHc96cywcA==" saltValue="TCFuNbEnyAyLN1msTpTJhA==" spinCount="100000" sheet="1" objects="1" scenarios="1"/>
  <mergeCells count="19">
    <mergeCell ref="B6:C6"/>
    <mergeCell ref="F6:G6"/>
    <mergeCell ref="A43:D43"/>
    <mergeCell ref="A44:E44"/>
    <mergeCell ref="A1:G1"/>
    <mergeCell ref="A5:C5"/>
    <mergeCell ref="E5:G5"/>
    <mergeCell ref="A2:G2"/>
    <mergeCell ref="A3:G3"/>
    <mergeCell ref="A4:G4"/>
    <mergeCell ref="A53:E53"/>
    <mergeCell ref="A45:E45"/>
    <mergeCell ref="A47:E47"/>
    <mergeCell ref="A48:E48"/>
    <mergeCell ref="A49:E49"/>
    <mergeCell ref="A50:E50"/>
    <mergeCell ref="A52:E52"/>
    <mergeCell ref="A46:E46"/>
    <mergeCell ref="A51:E51"/>
  </mergeCells>
  <phoneticPr fontId="1" type="noConversion"/>
  <pageMargins left="0.78740157480314965" right="0.74803149606299213" top="0.86614173228346458" bottom="0.31496062992125984" header="0.15748031496062992" footer="0.23622047244094491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D4A3-616A-43CB-BBF5-5DBC3176CF2A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AEF45BBF-43E7-4B0C-B342-279BAB00D814}">
      <formula1>entrate2</formula1>
    </dataValidation>
    <dataValidation type="list" allowBlank="1" showInputMessage="1" showErrorMessage="1" sqref="G6:G1000" xr:uid="{685D60A4-81A2-4180-875A-623207044CED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61D0-18FE-4329-A7D0-317459DD38D1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C125BAAE-B1DD-4DAA-AF08-7A1334101EAA}">
      <formula1>entrate2</formula1>
    </dataValidation>
    <dataValidation type="list" allowBlank="1" showInputMessage="1" showErrorMessage="1" sqref="G6:G1000" xr:uid="{FAFD09D0-91D9-4A85-B6A6-6199045A7F7E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60E5-0878-4B29-A73A-AE5493D476CD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9FAA5CB7-DEF3-48C4-91A9-79AB1D915484}">
      <formula1>entrate2</formula1>
    </dataValidation>
    <dataValidation type="list" allowBlank="1" showInputMessage="1" showErrorMessage="1" sqref="G6:G1000" xr:uid="{F05FB0C4-DB7B-4008-83EC-15DD58F0E572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668-E7A1-4B50-9374-42232D594E0C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7DE2F9CE-FF0C-42B6-9E35-C1829AEA2E57}">
      <formula1>entrate2</formula1>
    </dataValidation>
    <dataValidation type="list" allowBlank="1" showInputMessage="1" showErrorMessage="1" sqref="G6:G1000" xr:uid="{FC2AE1F2-9DDD-4F7C-85D9-37A0A8C0574D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98A1-5932-497C-848E-590EE0A952E3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174D029A-C73F-441E-B23F-44B5D05808E0}">
      <formula1>entrate2</formula1>
    </dataValidation>
    <dataValidation type="list" allowBlank="1" showInputMessage="1" showErrorMessage="1" sqref="G6:G1000" xr:uid="{CEA513E4-A315-45A6-9762-16895B8FC8DE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054D-41F6-4D6C-854E-DFDF3FE4B35F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F4500F84-3ED6-48D0-8870-F133060708D1}">
      <formula1>entrate2</formula1>
    </dataValidation>
    <dataValidation type="list" allowBlank="1" showInputMessage="1" showErrorMessage="1" sqref="G6:G1000" xr:uid="{6FA93392-B8AC-4441-A7A7-006F4D039EC8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7B58-537E-486C-A01F-B4E76787B8F5}">
  <dimension ref="A1:F34"/>
  <sheetViews>
    <sheetView workbookViewId="0">
      <selection activeCell="C21" sqref="C21"/>
    </sheetView>
  </sheetViews>
  <sheetFormatPr defaultColWidth="8.88671875" defaultRowHeight="13.8" x14ac:dyDescent="0.3"/>
  <cols>
    <col min="1" max="1" width="57.44140625" style="79" customWidth="1"/>
    <col min="2" max="2" width="8.88671875" style="78"/>
    <col min="3" max="3" width="51.5546875" style="79" bestFit="1" customWidth="1"/>
    <col min="4" max="4" width="4.109375" style="79" customWidth="1"/>
    <col min="5" max="5" width="45.33203125" style="80" customWidth="1"/>
    <col min="6" max="6" width="9.109375" customWidth="1"/>
    <col min="7" max="16384" width="8.88671875" style="79"/>
  </cols>
  <sheetData>
    <row r="1" spans="1:6" x14ac:dyDescent="0.3">
      <c r="C1" s="77" t="s">
        <v>10</v>
      </c>
      <c r="F1" s="79"/>
    </row>
    <row r="2" spans="1:6" x14ac:dyDescent="0.3">
      <c r="A2" s="81" t="s">
        <v>157</v>
      </c>
      <c r="B2" s="78">
        <f ca="1">SUMIF(Cassa!$G$6:$G$999,Sottovoci!A2,Cassa!$F$6:$F$999)+SUMIF(Posta!$G$6:$G$1000,Sottovoci!A2,Posta!$F$6:$F$1000)+SUMIF(Prepagata!$G$6:$G$1000,Sottovoci!A2,Prepagata!$F$6:$F$1000)+SUMIF('Banca 3'!$G$5:$G$1000,Sottovoci!A2,'Banca 3'!$F$5:$F$1000)+SUMIF(PayPal!$G$6:$G$1000,Sottovoci!A2,PayPal!$F$6:$F$1000)+SUMIF(Banca!$G$6:$G$1000,Sottovoci!A2,Banca!$F$6:$F$1000)+SUMIF('Banca 4'!G5:G999,Sottovoci!A2,'Banca 4'!F5:F999)+SUMIF('Banca 5'!G5:G999,Sottovoci!A2,'Banca 5'!F5:F999)+SUMIF('Banca 6'!G5:G999,Sottovoci!A2,'Banca 6'!F5:F999)+SUMIF('Banca 7'!G5:G999,Sottovoci!A2,'Banca 4'!F6:F999)+SUMIF('Banca 8'!G5:G999,Sottovoci!A2,'Banca 8'!F5:F999)+SUMIF('Banca 9'!G5:G999,Sottovoci!A2,'Banca 9'!F5:F999)+SUMIF('Banca 10'!G5:G999,Sottovoci!A2,'Banca 10'!F5:F999)</f>
        <v>0</v>
      </c>
      <c r="C2" s="81" t="s">
        <v>117</v>
      </c>
      <c r="E2" s="80" t="s">
        <v>157</v>
      </c>
      <c r="F2" s="79">
        <f ca="1">SUM(B2:B9)</f>
        <v>0</v>
      </c>
    </row>
    <row r="3" spans="1:6" x14ac:dyDescent="0.3">
      <c r="A3" s="82" t="s">
        <v>135</v>
      </c>
      <c r="B3" s="78">
        <f>SUMIF(Cassa!$G$6:$G$999,Sottovoci!A3,Cassa!$F$6:$F$999)+SUMIF(Posta!$G$6:$G$1000,Sottovoci!A3,Posta!$F$6:$F$1000)+SUMIF(Prepagata!$G$6:$G$1000,Sottovoci!A3,Prepagata!$F$6:$F$1000)+SUMIF('Banca 3'!$G$5:$G$1000,Sottovoci!A3,'Banca 3'!$F$5:$F$1000)+SUMIF(PayPal!$G$6:$G$1000,Sottovoci!A3,PayPal!$F$6:$F$1000)+SUMIF(Banca!$G$6:$G$1000,Sottovoci!A3,Banca!$F$6:$F$1000)+SUMIF('Banca 4'!$G$6:$G$1000,Sottovoci!A3,'Banca 4'!$F$6:$F$1000)+SUMIF('Banca 5'!$G$6:$G$1000,Sottovoci!A3,'Banca 5'!$F$6:$F$1000)+SUMIF('Banca 6'!$G$6:$G$1000,Sottovoci!A3,'Banca 6'!$F$6:$F$1000)+SUMIF('Banca 7'!$G$6:$G$1000,Sottovoci!A3,'Banca 7'!$F$6:$F$1000)+SUMIF('Banca 8'!$G$6:$G$1000,Sottovoci!A3,'Banca 8'!$F$6:$F$1000)+SUMIF('Banca 9'!$G$6:$G$1000,Sottovoci!A3,'Banca 9'!$F$6:$F$1000)+SUMIF('Banca 10'!$G$6:$G$1000,Sottovoci!A3,'Banca 10'!$F$6:$F$1000)</f>
        <v>0</v>
      </c>
      <c r="C3" s="81" t="s">
        <v>118</v>
      </c>
      <c r="E3" s="80" t="s">
        <v>30</v>
      </c>
      <c r="F3" s="79">
        <f>SUM(B10:B18)</f>
        <v>380.43000000000012</v>
      </c>
    </row>
    <row r="4" spans="1:6" ht="27.6" x14ac:dyDescent="0.3">
      <c r="A4" s="82" t="s">
        <v>156</v>
      </c>
      <c r="B4" s="78">
        <f>SUMIF(Cassa!$G$6:$G$999,Sottovoci!A4,Cassa!$F$6:$F$999)+SUMIF(Posta!$G$6:$G$1000,Sottovoci!A4,Posta!$F$6:$F$1000)+SUMIF(Prepagata!$G$6:$G$1000,Sottovoci!A4,Prepagata!$F$6:$F$1000)+SUMIF('Banca 3'!$G$5:$G$1000,Sottovoci!A4,'Banca 3'!$F$5:$F$1000)+SUMIF(PayPal!$G$6:$G$1000,Sottovoci!A4,PayPal!$F$6:$F$1000)+SUMIF(Banca!$G$6:$G$1000,Sottovoci!A4,Banca!$F$6:$F$1000)+SUMIF('Banca 4'!$G$6:$G$1000,Sottovoci!A4,'Banca 4'!$F$6:$F$1000)+SUMIF('Banca 5'!$G$6:$G$1000,Sottovoci!A4,'Banca 5'!$F$6:$F$1000)+SUMIF('Banca 6'!$G$6:$G$1000,Sottovoci!A4,'Banca 6'!$F$6:$F$1000)+SUMIF('Banca 7'!$G$6:$G$1000,Sottovoci!A4,'Banca 7'!$F$6:$F$1000)+SUMIF('Banca 8'!$G$6:$G$1000,Sottovoci!A4,'Banca 8'!$F$6:$F$1000)+SUMIF('Banca 9'!$G$6:$G$1000,Sottovoci!A4,'Banca 9'!$F$6:$F$1000)+SUMIF('Banca 10'!$G$6:$G$1000,Sottovoci!A4,'Banca 10'!$F$6:$F$1000)</f>
        <v>0</v>
      </c>
      <c r="C4" s="81" t="s">
        <v>119</v>
      </c>
      <c r="E4" s="80" t="s">
        <v>31</v>
      </c>
      <c r="F4" s="79">
        <f>SUM(B19:B19)</f>
        <v>3521.46</v>
      </c>
    </row>
    <row r="5" spans="1:6" x14ac:dyDescent="0.3">
      <c r="A5" s="82" t="s">
        <v>136</v>
      </c>
      <c r="B5" s="78">
        <f>SUMIF(Cassa!$G$6:$G$999,Sottovoci!A5,Cassa!$F$6:$F$999)+SUMIF(Posta!$G$6:$G$1000,Sottovoci!A5,Posta!$F$6:$F$1000)+SUMIF(Prepagata!$G$6:$G$1000,Sottovoci!A5,Prepagata!$F$6:$F$1000)+SUMIF('Banca 3'!$G$5:$G$1000,Sottovoci!A5,'Banca 3'!$F$5:$F$1000)+SUMIF(PayPal!$G$6:$G$1000,Sottovoci!A5,PayPal!$F$6:$F$1000)+SUMIF(Banca!$G$6:$G$1000,Sottovoci!A5,Banca!$F$6:$F$1000)+SUMIF('Banca 4'!$G$6:$G$1000,Sottovoci!A5,'Banca 4'!$F$6:$F$1000)+SUMIF('Banca 5'!$G$6:$G$1000,Sottovoci!A5,'Banca 5'!$F$6:$F$1000)+SUMIF('Banca 6'!$G$6:$G$1000,Sottovoci!A5,'Banca 6'!$F$6:$F$1000)+SUMIF('Banca 7'!$G$6:$G$1000,Sottovoci!A5,'Banca 7'!$F$6:$F$1000)+SUMIF('Banca 8'!$G$6:$G$1000,Sottovoci!A5,'Banca 8'!$F$6:$F$1000)+SUMIF('Banca 9'!$G$6:$G$1000,Sottovoci!A5,'Banca 9'!$F$6:$F$1000)+SUMIF('Banca 10'!$G$6:$G$1000,Sottovoci!A5,'Banca 10'!$F$6:$F$1000)</f>
        <v>0</v>
      </c>
      <c r="C5" s="81" t="s">
        <v>120</v>
      </c>
      <c r="E5" s="80" t="s">
        <v>32</v>
      </c>
      <c r="F5" s="79">
        <f>B20</f>
        <v>0</v>
      </c>
    </row>
    <row r="6" spans="1:6" x14ac:dyDescent="0.3">
      <c r="A6" s="82" t="s">
        <v>155</v>
      </c>
      <c r="B6" s="78">
        <f>SUMIF(Cassa!$G$6:$G$999,Sottovoci!A6,Cassa!$F$6:$F$999)+SUMIF(Posta!$G$6:$G$1000,Sottovoci!A6,Posta!$F$6:$F$1000)+SUMIF(Prepagata!$G$6:$G$1000,Sottovoci!A6,Prepagata!$F$6:$F$1000)+SUMIF('Banca 3'!$G$5:$G$1000,Sottovoci!A6,'Banca 3'!$F$5:$F$1000)+SUMIF(PayPal!$G$6:$G$1000,Sottovoci!A6,PayPal!$F$6:$F$1000)+SUMIF(Banca!$G$6:$G$1000,Sottovoci!A6,Banca!$F$6:$F$1000)+SUMIF('Banca 4'!$G$6:$G$1000,Sottovoci!A6,'Banca 4'!$F$6:$F$1000)+SUMIF('Banca 5'!$G$6:$G$1000,Sottovoci!A6,'Banca 5'!$F$6:$F$1000)+SUMIF('Banca 6'!$G$6:$G$1000,Sottovoci!A6,'Banca 6'!$F$6:$F$1000)+SUMIF('Banca 7'!$G$6:$G$1000,Sottovoci!A6,'Banca 7'!$F$6:$F$1000)+SUMIF('Banca 8'!$G$6:$G$1000,Sottovoci!A6,'Banca 8'!$F$6:$F$1000)+SUMIF('Banca 9'!$G$6:$G$1000,Sottovoci!A6,'Banca 9'!$F$6:$F$1000)+SUMIF('Banca 10'!$G$6:$G$1000,Sottovoci!A6,'Banca 10'!$F$6:$F$1000)</f>
        <v>0</v>
      </c>
      <c r="C6" s="81" t="s">
        <v>84</v>
      </c>
      <c r="E6" s="80" t="s">
        <v>33</v>
      </c>
      <c r="F6" s="79">
        <f>B21</f>
        <v>0</v>
      </c>
    </row>
    <row r="7" spans="1:6" x14ac:dyDescent="0.3">
      <c r="A7" s="82" t="s">
        <v>137</v>
      </c>
      <c r="B7" s="78">
        <f>SUMIF(Cassa!$G$6:$G$999,Sottovoci!A7,Cassa!$F$6:$F$999)+SUMIF(Posta!$G$6:$G$1000,Sottovoci!A7,Posta!$F$6:$F$1000)+SUMIF(Prepagata!$G$6:$G$1000,Sottovoci!A7,Prepagata!$F$6:$F$1000)+SUMIF('Banca 3'!$G$5:$G$1000,Sottovoci!A7,'Banca 3'!$F$5:$F$1000)+SUMIF(PayPal!$G$6:$G$1000,Sottovoci!A7,PayPal!$F$6:$F$1000)+SUMIF(Banca!$G$6:$G$1000,Sottovoci!A7,Banca!$F$6:$F$1000)+SUMIF('Banca 4'!$G$6:$G$1000,Sottovoci!A7,'Banca 4'!$F$6:$F$1000)+SUMIF('Banca 5'!$G$6:$G$1000,Sottovoci!A7,'Banca 5'!$F$6:$F$1000)+SUMIF('Banca 6'!$G$6:$G$1000,Sottovoci!A7,'Banca 6'!$F$6:$F$1000)+SUMIF('Banca 7'!$G$6:$G$1000,Sottovoci!A7,'Banca 7'!$F$6:$F$1000)+SUMIF('Banca 8'!$G$6:$G$1000,Sottovoci!A7,'Banca 8'!$F$6:$F$1000)+SUMIF('Banca 9'!$G$6:$G$1000,Sottovoci!A7,'Banca 9'!$F$6:$F$1000)+SUMIF('Banca 10'!$G$6:$G$1000,Sottovoci!A7,'Banca 10'!$F$6:$F$1000)</f>
        <v>0</v>
      </c>
      <c r="C7" s="81" t="s">
        <v>121</v>
      </c>
      <c r="E7" s="80" t="s">
        <v>34</v>
      </c>
      <c r="F7" s="79">
        <f>B22</f>
        <v>0</v>
      </c>
    </row>
    <row r="8" spans="1:6" x14ac:dyDescent="0.3">
      <c r="A8" s="82" t="s">
        <v>154</v>
      </c>
      <c r="B8" s="78">
        <f>SUMIF(Cassa!$G$6:$G$999,Sottovoci!A8,Cassa!$F$6:$F$999)+SUMIF(Posta!$G$6:$G$1000,Sottovoci!A8,Posta!$F$6:$F$1000)+SUMIF(Prepagata!$G$6:$G$1000,Sottovoci!A8,Prepagata!$F$6:$F$1000)+SUMIF('Banca 3'!$G$5:$G$1000,Sottovoci!A8,'Banca 3'!$F$5:$F$1000)+SUMIF(PayPal!$G$6:$G$1000,Sottovoci!A8,PayPal!$F$6:$F$1000)+SUMIF(Banca!$G$6:$G$1000,Sottovoci!A8,Banca!$F$6:$F$1000)+SUMIF('Banca 4'!$G$6:$G$1000,Sottovoci!A8,'Banca 4'!$F$6:$F$1000)+SUMIF('Banca 5'!$G$6:$G$1000,Sottovoci!A8,'Banca 5'!$F$6:$F$1000)+SUMIF('Banca 6'!$G$6:$G$1000,Sottovoci!A8,'Banca 6'!$F$6:$F$1000)+SUMIF('Banca 7'!$G$6:$G$1000,Sottovoci!A8,'Banca 7'!$F$6:$F$1000)+SUMIF('Banca 8'!$G$6:$G$1000,Sottovoci!A8,'Banca 8'!$F$6:$F$1000)+SUMIF('Banca 9'!$G$6:$G$1000,Sottovoci!A8,'Banca 9'!$F$6:$F$1000)+SUMIF('Banca 10'!$G$6:$G$1000,Sottovoci!A8,'Banca 10'!$F$6:$F$1000)</f>
        <v>0</v>
      </c>
      <c r="C8" s="81" t="s">
        <v>130</v>
      </c>
      <c r="E8" s="80" t="s">
        <v>129</v>
      </c>
      <c r="F8" s="79">
        <f>B23</f>
        <v>0</v>
      </c>
    </row>
    <row r="9" spans="1:6" x14ac:dyDescent="0.3">
      <c r="A9" s="82" t="s">
        <v>149</v>
      </c>
      <c r="B9" s="78">
        <f>SUMIF(Cassa!$G$6:$G$999,Sottovoci!A9,Cassa!$F$6:$F$999)+SUMIF(Posta!$G$6:$G$1000,Sottovoci!A9,Posta!$F$6:$F$1000)+SUMIF(Prepagata!$G$6:$G$1000,Sottovoci!A9,Prepagata!$F$6:$F$1000)+SUMIF('Banca 3'!$G$5:$G$1000,Sottovoci!A9,'Banca 3'!$F$5:$F$1000)+SUMIF(PayPal!$G$6:$G$1000,Sottovoci!A9,PayPal!$F$6:$F$1000)+SUMIF(Banca!$G$6:$G$1000,Sottovoci!A9,Banca!$F$6:$F$1000)+SUMIF('Banca 4'!$G$6:$G$1000,Sottovoci!A9,'Banca 4'!$F$6:$F$1000)+SUMIF('Banca 5'!$G$6:$G$1000,Sottovoci!A9,'Banca 5'!$F$6:$F$1000)+SUMIF('Banca 6'!$G$6:$G$1000,Sottovoci!A9,'Banca 6'!$F$6:$F$1000)+SUMIF('Banca 7'!$G$6:$G$1000,Sottovoci!A9,'Banca 7'!$F$6:$F$1000)+SUMIF('Banca 8'!$G$6:$G$1000,Sottovoci!A9,'Banca 8'!$F$6:$F$1000)+SUMIF('Banca 9'!$G$6:$G$1000,Sottovoci!A9,'Banca 9'!$F$6:$F$1000)+SUMIF('Banca 10'!$G$6:$G$1000,Sottovoci!A9,'Banca 10'!$F$6:$F$1000)</f>
        <v>0</v>
      </c>
      <c r="C9" s="81" t="s">
        <v>122</v>
      </c>
      <c r="E9" s="80" t="s">
        <v>36</v>
      </c>
      <c r="F9" s="79">
        <f>SUM(B24:B27)</f>
        <v>0</v>
      </c>
    </row>
    <row r="10" spans="1:6" x14ac:dyDescent="0.3">
      <c r="A10" s="81" t="s">
        <v>30</v>
      </c>
      <c r="B10" s="78">
        <f>SUMIF(Cassa!$G$6:$G$999,Sottovoci!A10,Cassa!$F$6:$F$999)+SUMIF(Posta!$G$6:$G$1000,Sottovoci!A10,Posta!$F$6:$F$1000)+SUMIF(Prepagata!$G$6:$G$1000,Sottovoci!A10,Prepagata!$F$6:$F$1000)+SUMIF('Banca 3'!$G$5:$G$1000,Sottovoci!A10,'Banca 3'!$F$5:$F$1000)+SUMIF(PayPal!$G$6:$G$1000,Sottovoci!A10,PayPal!$F$6:$F$1000)+SUMIF(Banca!$G$6:$G$1000,Sottovoci!A10,Banca!$F$6:$F$1000)+SUMIF('Banca 4'!$G$6:$G$1000,Sottovoci!A10,'Banca 4'!$F$6:$F$1000)+SUMIF('Banca 5'!$G$6:$G$1000,Sottovoci!A10,'Banca 5'!$F$6:$F$1000)+SUMIF('Banca 6'!$G$6:$G$1000,Sottovoci!A10,'Banca 6'!$F$6:$F$1000)+SUMIF('Banca 7'!$G$6:$G$1000,Sottovoci!A10,'Banca 7'!$F$6:$F$1000)+SUMIF('Banca 8'!$G$6:$G$1000,Sottovoci!A10,'Banca 8'!$F$6:$F$1000)+SUMIF('Banca 9'!$G$6:$G$1000,Sottovoci!A10,'Banca 9'!$F$6:$F$1000)+SUMIF('Banca 10'!$G$6:$G$1000,Sottovoci!A10,'Banca 10'!$F$6:$F$1000)</f>
        <v>0</v>
      </c>
      <c r="C10" s="81" t="s">
        <v>123</v>
      </c>
      <c r="E10" s="80" t="s">
        <v>38</v>
      </c>
      <c r="F10" s="79">
        <f t="shared" ref="F10:F16" si="0">B28</f>
        <v>501.79</v>
      </c>
    </row>
    <row r="11" spans="1:6" x14ac:dyDescent="0.3">
      <c r="A11" s="82" t="s">
        <v>138</v>
      </c>
      <c r="B11" s="78">
        <f>SUMIF(Cassa!$G$6:$G$999,Sottovoci!A11,Cassa!$F$6:$F$999)+SUMIF(Posta!$G$6:$G$1000,Sottovoci!A11,Posta!$F$6:$F$1000)+SUMIF(Prepagata!$G$6:$G$1000,Sottovoci!A11,Prepagata!$F$6:$F$1000)+SUMIF('Banca 3'!$G$5:$G$1000,Sottovoci!A11,'Banca 3'!$F$5:$F$1000)+SUMIF(PayPal!$G$6:$G$1000,Sottovoci!A11,PayPal!$F$6:$F$1000)+SUMIF(Banca!$G$6:$G$1000,Sottovoci!A11,Banca!$F$6:$F$1000)+SUMIF('Banca 4'!$G$6:$G$1000,Sottovoci!A11,'Banca 4'!$F$6:$F$1000)+SUMIF('Banca 5'!$G$6:$G$1000,Sottovoci!A11,'Banca 5'!$F$6:$F$1000)+SUMIF('Banca 6'!$G$6:$G$1000,Sottovoci!A11,'Banca 6'!$F$6:$F$1000)+SUMIF('Banca 7'!$G$6:$G$1000,Sottovoci!A11,'Banca 7'!$F$6:$F$1000)+SUMIF('Banca 8'!$G$6:$G$1000,Sottovoci!A11,'Banca 8'!$F$6:$F$1000)+SUMIF('Banca 9'!$G$6:$G$1000,Sottovoci!A11,'Banca 9'!$F$6:$F$1000)+SUMIF('Banca 10'!$G$6:$G$1000,Sottovoci!A11,'Banca 10'!$F$6:$F$1000)</f>
        <v>0</v>
      </c>
      <c r="C11" s="83" t="s">
        <v>124</v>
      </c>
      <c r="E11" s="80" t="s">
        <v>139</v>
      </c>
      <c r="F11" s="79">
        <f t="shared" si="0"/>
        <v>0</v>
      </c>
    </row>
    <row r="12" spans="1:6" x14ac:dyDescent="0.3">
      <c r="A12" s="82" t="s">
        <v>140</v>
      </c>
      <c r="B12" s="78">
        <f>SUMIF(Cassa!$G$6:$G$999,Sottovoci!A12,Cassa!$F$6:$F$999)+SUMIF(Posta!$G$6:$G$1000,Sottovoci!A12,Posta!$F$6:$F$1000)+SUMIF(Prepagata!$G$6:$G$1000,Sottovoci!A12,Prepagata!$F$6:$F$1000)+SUMIF('Banca 3'!$G$5:$G$1000,Sottovoci!A12,'Banca 3'!$F$5:$F$1000)+SUMIF(PayPal!$G$6:$G$1000,Sottovoci!A12,PayPal!$F$6:$F$1000)+SUMIF(Banca!$G$6:$G$1000,Sottovoci!A12,Banca!$F$6:$F$1000)+SUMIF('Banca 4'!$G$6:$G$1000,Sottovoci!A12,'Banca 4'!$F$6:$F$1000)+SUMIF('Banca 5'!$G$6:$G$1000,Sottovoci!A12,'Banca 5'!$F$6:$F$1000)+SUMIF('Banca 6'!$G$6:$G$1000,Sottovoci!A12,'Banca 6'!$F$6:$F$1000)+SUMIF('Banca 7'!$G$6:$G$1000,Sottovoci!A12,'Banca 7'!$F$6:$F$1000)+SUMIF('Banca 8'!$G$6:$G$1000,Sottovoci!A12,'Banca 8'!$F$6:$F$1000)+SUMIF('Banca 9'!$G$6:$G$1000,Sottovoci!A12,'Banca 9'!$F$6:$F$1000)+SUMIF('Banca 10'!$G$6:$G$1000,Sottovoci!A12,'Banca 10'!$F$6:$F$1000)</f>
        <v>52.449999999999996</v>
      </c>
      <c r="C12" s="81" t="s">
        <v>141</v>
      </c>
      <c r="E12" s="80" t="s">
        <v>41</v>
      </c>
      <c r="F12" s="79">
        <f t="shared" si="0"/>
        <v>54961.970000000008</v>
      </c>
    </row>
    <row r="13" spans="1:6" x14ac:dyDescent="0.3">
      <c r="A13" s="82" t="s">
        <v>142</v>
      </c>
      <c r="B13" s="78">
        <f>SUMIF(Cassa!$G$6:$G$999,Sottovoci!A13,Cassa!$F$6:$F$999)+SUMIF(Posta!$G$6:$G$1000,Sottovoci!A13,Posta!$F$6:$F$1000)+SUMIF(Prepagata!$G$6:$G$1000,Sottovoci!A13,Prepagata!$F$6:$F$1000)+SUMIF('Banca 3'!$G$5:$G$1000,Sottovoci!A13,'Banca 3'!$F$5:$F$1000)+SUMIF(PayPal!$G$6:$G$1000,Sottovoci!A13,PayPal!$F$6:$F$1000)+SUMIF(Banca!$G$6:$G$1000,Sottovoci!A13,Banca!$F$6:$F$1000)+SUMIF('Banca 4'!$G$6:$G$1000,Sottovoci!A13,'Banca 4'!$F$6:$F$1000)+SUMIF('Banca 5'!$G$6:$G$1000,Sottovoci!A13,'Banca 5'!$F$6:$F$1000)+SUMIF('Banca 6'!$G$6:$G$1000,Sottovoci!A13,'Banca 6'!$F$6:$F$1000)+SUMIF('Banca 7'!$G$6:$G$1000,Sottovoci!A13,'Banca 7'!$F$6:$F$1000)+SUMIF('Banca 8'!$G$6:$G$1000,Sottovoci!A13,'Banca 8'!$F$6:$F$1000)+SUMIF('Banca 9'!$G$6:$G$1000,Sottovoci!A13,'Banca 9'!$F$6:$F$1000)+SUMIF('Banca 10'!$G$6:$G$1000,Sottovoci!A13,'Banca 10'!$F$6:$F$1000)</f>
        <v>0</v>
      </c>
      <c r="C13" s="81" t="s">
        <v>128</v>
      </c>
      <c r="E13" s="80" t="s">
        <v>57</v>
      </c>
      <c r="F13" s="79">
        <f t="shared" si="0"/>
        <v>0</v>
      </c>
    </row>
    <row r="14" spans="1:6" x14ac:dyDescent="0.3">
      <c r="A14" s="82" t="s">
        <v>143</v>
      </c>
      <c r="B14" s="78">
        <f>SUMIF(Cassa!$G$6:$G$999,Sottovoci!A14,Cassa!$F$6:$F$999)+SUMIF(Posta!$G$6:$G$1000,Sottovoci!A14,Posta!$F$6:$F$1000)+SUMIF(Prepagata!$G$6:$G$1000,Sottovoci!A14,Prepagata!$F$6:$F$1000)+SUMIF('Banca 3'!$G$5:$G$1000,Sottovoci!A14,'Banca 3'!$F$5:$F$1000)+SUMIF(PayPal!$G$6:$G$1000,Sottovoci!A14,PayPal!$F$6:$F$1000)+SUMIF(Banca!$G$6:$G$1000,Sottovoci!A14,Banca!$F$6:$F$1000)+SUMIF('Banca 4'!$G$6:$G$1000,Sottovoci!A14,'Banca 4'!$F$6:$F$1000)+SUMIF('Banca 5'!$G$6:$G$1000,Sottovoci!A14,'Banca 5'!$F$6:$F$1000)+SUMIF('Banca 6'!$G$6:$G$1000,Sottovoci!A14,'Banca 6'!$F$6:$F$1000)+SUMIF('Banca 7'!$G$6:$G$1000,Sottovoci!A14,'Banca 7'!$F$6:$F$1000)+SUMIF('Banca 8'!$G$6:$G$1000,Sottovoci!A14,'Banca 8'!$F$6:$F$1000)+SUMIF('Banca 9'!$G$6:$G$1000,Sottovoci!A14,'Banca 9'!$F$6:$F$1000)+SUMIF('Banca 10'!$G$6:$G$1000,Sottovoci!A14,'Banca 10'!$F$6:$F$1000)</f>
        <v>0</v>
      </c>
      <c r="C14" s="81" t="s">
        <v>17</v>
      </c>
      <c r="E14" s="80" t="s">
        <v>58</v>
      </c>
      <c r="F14" s="79">
        <f t="shared" si="0"/>
        <v>5621.76</v>
      </c>
    </row>
    <row r="15" spans="1:6" x14ac:dyDescent="0.3">
      <c r="A15" s="82" t="s">
        <v>158</v>
      </c>
      <c r="B15" s="78">
        <f>SUMIF(Cassa!$G$6:$G$999,Sottovoci!A15,Cassa!$F$6:$F$999)+SUMIF(Posta!$G$6:$G$1000,Sottovoci!A15,Posta!$F$6:$F$1000)+SUMIF(Prepagata!$G$6:$G$1000,Sottovoci!A15,Prepagata!$F$6:$F$1000)+SUMIF('Banca 3'!$G$5:$G$1000,Sottovoci!A15,'Banca 3'!$F$5:$F$1000)+SUMIF(PayPal!$G$6:$G$1000,Sottovoci!A15,PayPal!$F$6:$F$1000)+SUMIF(Banca!$G$6:$G$1000,Sottovoci!A15,Banca!$F$6:$F$1000)+SUMIF('Banca 4'!$G$6:$G$1000,Sottovoci!A15,'Banca 4'!$F$6:$F$1000)+SUMIF('Banca 5'!$G$6:$G$1000,Sottovoci!A15,'Banca 5'!$F$6:$F$1000)+SUMIF('Banca 6'!$G$6:$G$1000,Sottovoci!A15,'Banca 6'!$F$6:$F$1000)+SUMIF('Banca 7'!$G$6:$G$1000,Sottovoci!A15,'Banca 7'!$F$6:$F$1000)+SUMIF('Banca 8'!$G$6:$G$1000,Sottovoci!A15,'Banca 8'!$F$6:$F$1000)+SUMIF('Banca 9'!$G$6:$G$1000,Sottovoci!A15,'Banca 9'!$F$6:$F$1000)+SUMIF('Banca 10'!$G$6:$G$1000,Sottovoci!A15,'Banca 10'!$F$6:$F$1000)</f>
        <v>0</v>
      </c>
      <c r="C15" s="81" t="s">
        <v>60</v>
      </c>
      <c r="E15" s="80" t="s">
        <v>77</v>
      </c>
      <c r="F15" s="79">
        <f t="shared" si="0"/>
        <v>0</v>
      </c>
    </row>
    <row r="16" spans="1:6" x14ac:dyDescent="0.3">
      <c r="A16" s="82" t="s">
        <v>160</v>
      </c>
      <c r="B16" s="78">
        <f>SUMIF(Cassa!$G$6:$G$999,Sottovoci!A16,Cassa!$F$6:$F$999)+SUMIF(Posta!$G$6:$G$1000,Sottovoci!A16,Posta!$F$6:$F$1000)+SUMIF(Prepagata!$G$6:$G$1000,Sottovoci!A16,Prepagata!$F$6:$F$1000)+SUMIF('Banca 3'!$G$5:$G$1000,Sottovoci!A16,'Banca 3'!$F$5:$F$1000)+SUMIF(PayPal!$G$6:$G$1000,Sottovoci!A16,PayPal!$F$6:$F$1000)+SUMIF(Banca!$G$6:$G$1000,Sottovoci!A16,Banca!$F$6:$F$1000)+SUMIF('Banca 4'!$G$6:$G$1000,Sottovoci!A16,'Banca 4'!$F$6:$F$1000)+SUMIF('Banca 5'!$G$6:$G$1000,Sottovoci!A16,'Banca 5'!$F$6:$F$1000)+SUMIF('Banca 6'!$G$6:$G$1000,Sottovoci!A16,'Banca 6'!$F$6:$F$1000)+SUMIF('Banca 7'!$G$6:$G$1000,Sottovoci!A16,'Banca 7'!$F$6:$F$1000)+SUMIF('Banca 8'!$G$6:$G$1000,Sottovoci!A16,'Banca 8'!$F$6:$F$1000)+SUMIF('Banca 9'!$G$6:$G$1000,Sottovoci!A16,'Banca 9'!$F$6:$F$1000)+SUMIF('Banca 10'!$G$6:$G$1000,Sottovoci!A16,'Banca 10'!$F$6:$F$1000)</f>
        <v>327.98000000000013</v>
      </c>
      <c r="C16" s="81" t="s">
        <v>76</v>
      </c>
      <c r="E16" s="80" t="s">
        <v>78</v>
      </c>
      <c r="F16" s="79">
        <f t="shared" si="0"/>
        <v>0</v>
      </c>
    </row>
    <row r="17" spans="1:6" x14ac:dyDescent="0.3">
      <c r="A17" s="82" t="s">
        <v>144</v>
      </c>
      <c r="B17" s="78">
        <f>SUMIF(Cassa!$G$6:$G$999,Sottovoci!A17,Cassa!$F$6:$F$999)+SUMIF(Posta!$G$6:$G$1000,Sottovoci!A17,Posta!$F$6:$F$1000)+SUMIF(Prepagata!$G$6:$G$1000,Sottovoci!A17,Prepagata!$F$6:$F$1000)+SUMIF('Banca 3'!$G$5:$G$1000,Sottovoci!A17,'Banca 3'!$F$5:$F$1000)+SUMIF(PayPal!$G$6:$G$1000,Sottovoci!A17,PayPal!$F$6:$F$1000)+SUMIF(Banca!$G$6:$G$1000,Sottovoci!A17,Banca!$F$6:$F$1000)+SUMIF('Banca 4'!$G$6:$G$1000,Sottovoci!A17,'Banca 4'!$F$6:$F$1000)+SUMIF('Banca 5'!$G$6:$G$1000,Sottovoci!A17,'Banca 5'!$F$6:$F$1000)+SUMIF('Banca 6'!$G$6:$G$1000,Sottovoci!A17,'Banca 6'!$F$6:$F$1000)+SUMIF('Banca 7'!$G$6:$G$1000,Sottovoci!A17,'Banca 7'!$F$6:$F$1000)+SUMIF('Banca 8'!$G$6:$G$1000,Sottovoci!A17,'Banca 8'!$F$6:$F$1000)+SUMIF('Banca 9'!$G$6:$G$1000,Sottovoci!A17,'Banca 9'!$F$6:$F$1000)+SUMIF('Banca 10'!$G$6:$G$1000,Sottovoci!A17,'Banca 10'!$F$6:$F$1000)</f>
        <v>0</v>
      </c>
      <c r="C17" s="81" t="s">
        <v>20</v>
      </c>
      <c r="F17" s="79"/>
    </row>
    <row r="18" spans="1:6" x14ac:dyDescent="0.3">
      <c r="A18" s="82" t="s">
        <v>147</v>
      </c>
      <c r="B18" s="78">
        <f>SUMIF(Cassa!$G$6:$G$999,Sottovoci!A18,Cassa!$F$6:$F$999)+SUMIF(Posta!$G$6:$G$1000,Sottovoci!A18,Posta!$F$6:$F$1000)+SUMIF(Prepagata!$G$6:$G$1000,Sottovoci!A18,Prepagata!$F$6:$F$1000)+SUMIF('Banca 3'!$G$5:$G$1000,Sottovoci!A18,'Banca 3'!$F$5:$F$1000)+SUMIF(PayPal!$G$6:$G$1000,Sottovoci!A18,PayPal!$F$6:$F$1000)+SUMIF(Banca!$G$6:$G$1000,Sottovoci!A18,Banca!$F$6:$F$1000)+SUMIF('Banca 4'!$G$6:$G$1000,Sottovoci!A18,'Banca 4'!$F$6:$F$1000)+SUMIF('Banca 5'!$G$6:$G$1000,Sottovoci!A18,'Banca 5'!$F$6:$F$1000)+SUMIF('Banca 6'!$G$6:$G$1000,Sottovoci!A18,'Banca 6'!$F$6:$F$1000)+SUMIF('Banca 7'!$G$6:$G$1000,Sottovoci!A18,'Banca 7'!$F$6:$F$1000)+SUMIF('Banca 8'!$G$6:$G$1000,Sottovoci!A18,'Banca 8'!$F$6:$F$1000)+SUMIF('Banca 9'!$G$6:$G$1000,Sottovoci!A18,'Banca 9'!$F$6:$F$1000)+SUMIF('Banca 10'!$G$6:$G$1000,Sottovoci!A18,'Banca 10'!$F$6:$F$1000)</f>
        <v>0</v>
      </c>
      <c r="F18" s="79"/>
    </row>
    <row r="19" spans="1:6" x14ac:dyDescent="0.3">
      <c r="A19" s="84" t="s">
        <v>31</v>
      </c>
      <c r="B19" s="78">
        <f>SUMIF(Cassa!$G$6:$G$999,Sottovoci!A19,Cassa!$F$6:$F$999)+SUMIF(Posta!$G$6:$G$1000,Sottovoci!A19,Posta!$F$6:$F$1000)+SUMIF(Prepagata!$G$6:$G$1000,Sottovoci!A19,Prepagata!$F$6:$F$1000)+SUMIF('Banca 3'!$G$5:$G$1000,Sottovoci!A19,'Banca 3'!$F$5:$F$1000)+SUMIF(PayPal!$G$6:$G$1000,Sottovoci!A19,PayPal!$F$6:$F$1000)+SUMIF(Banca!$G$6:$G$1000,Sottovoci!A19,Banca!$F$6:$F$1000)+SUMIF('Banca 4'!$G$6:$G$1000,Sottovoci!A19,'Banca 4'!$F$6:$F$1000)+SUMIF('Banca 5'!$G$6:$G$1000,Sottovoci!A19,'Banca 5'!$F$6:$F$1000)+SUMIF('Banca 6'!$G$6:$G$1000,Sottovoci!A19,'Banca 6'!$F$6:$F$1000)+SUMIF('Banca 7'!$G$6:$G$1000,Sottovoci!A19,'Banca 7'!$F$6:$F$1000)+SUMIF('Banca 8'!$G$6:$G$1000,Sottovoci!A19,'Banca 8'!$F$6:$F$1000)+SUMIF('Banca 9'!$G$6:$G$1000,Sottovoci!A19,'Banca 9'!$F$6:$F$1000)+SUMIF('Banca 10'!$G$6:$G$1000,Sottovoci!A19,'Banca 10'!$F$6:$F$1000)</f>
        <v>3521.46</v>
      </c>
      <c r="F19" s="79"/>
    </row>
    <row r="20" spans="1:6" x14ac:dyDescent="0.3">
      <c r="A20" s="84" t="s">
        <v>32</v>
      </c>
      <c r="B20" s="78">
        <f>SUMIF(Cassa!$G$6:$G$999,Sottovoci!A20,Cassa!$F$6:$F$999)+SUMIF(Posta!$G$6:$G$1000,Sottovoci!A20,Posta!$F$6:$F$1000)+SUMIF(Prepagata!$G$6:$G$1000,Sottovoci!A20,Prepagata!$F$6:$F$1000)+SUMIF('Banca 3'!$G$5:$G$1000,Sottovoci!A20,'Banca 3'!$F$5:$F$1000)+SUMIF(PayPal!$G$6:$G$1000,Sottovoci!A20,PayPal!$F$6:$F$1000)+SUMIF(Banca!$G$6:$G$1000,Sottovoci!A20,Banca!$F$6:$F$1000)+SUMIF('Banca 4'!$G$6:$G$1000,Sottovoci!A20,'Banca 4'!$F$6:$F$1000)+SUMIF('Banca 5'!$G$6:$G$1000,Sottovoci!A20,'Banca 5'!$F$6:$F$1000)+SUMIF('Banca 6'!$G$6:$G$1000,Sottovoci!A20,'Banca 6'!$F$6:$F$1000)+SUMIF('Banca 7'!$G$6:$G$1000,Sottovoci!A20,'Banca 7'!$F$6:$F$1000)+SUMIF('Banca 8'!$G$6:$G$1000,Sottovoci!A20,'Banca 8'!$F$6:$F$1000)+SUMIF('Banca 9'!$G$6:$G$1000,Sottovoci!A20,'Banca 9'!$F$6:$F$1000)+SUMIF('Banca 10'!$G$6:$G$1000,Sottovoci!A20,'Banca 10'!$F$6:$F$1000)</f>
        <v>0</v>
      </c>
      <c r="F20" s="79"/>
    </row>
    <row r="21" spans="1:6" x14ac:dyDescent="0.3">
      <c r="A21" s="81" t="s">
        <v>33</v>
      </c>
      <c r="B21" s="78">
        <f>SUMIF(Cassa!$G$6:$G$999,Sottovoci!A21,Cassa!$F$6:$F$999)+SUMIF(Posta!$G$6:$G$1000,Sottovoci!A21,Posta!$F$6:$F$1000)+SUMIF(Prepagata!$G$6:$G$1000,Sottovoci!A21,Prepagata!$F$6:$F$1000)+SUMIF('Banca 3'!$G$5:$G$1000,Sottovoci!A21,'Banca 3'!$F$5:$F$1000)+SUMIF(PayPal!$G$6:$G$1000,Sottovoci!A21,PayPal!$F$6:$F$1000)+SUMIF(Banca!$G$6:$G$1000,Sottovoci!A21,Banca!$F$6:$F$1000)+SUMIF('Banca 4'!$G$6:$G$1000,Sottovoci!A21,'Banca 4'!$F$6:$F$1000)+SUMIF('Banca 5'!$G$6:$G$1000,Sottovoci!A21,'Banca 5'!$F$6:$F$1000)+SUMIF('Banca 6'!$G$6:$G$1000,Sottovoci!A21,'Banca 6'!$F$6:$F$1000)+SUMIF('Banca 7'!$G$6:$G$1000,Sottovoci!A21,'Banca 7'!$F$6:$F$1000)+SUMIF('Banca 8'!$G$6:$G$1000,Sottovoci!A21,'Banca 8'!$F$6:$F$1000)+SUMIF('Banca 9'!$G$6:$G$1000,Sottovoci!A21,'Banca 9'!$F$6:$F$1000)+SUMIF('Banca 10'!$G$6:$G$1000,Sottovoci!A21,'Banca 10'!$F$6:$F$1000)</f>
        <v>0</v>
      </c>
      <c r="F21" s="79"/>
    </row>
    <row r="22" spans="1:6" x14ac:dyDescent="0.3">
      <c r="A22" s="81" t="s">
        <v>34</v>
      </c>
      <c r="B22" s="78">
        <f>SUMIF(Cassa!$G$6:$G$999,Sottovoci!A22,Cassa!$F$6:$F$999)+SUMIF(Posta!$G$6:$G$1000,Sottovoci!A22,Posta!$F$6:$F$1000)+SUMIF(Prepagata!$G$6:$G$1000,Sottovoci!A22,Prepagata!$F$6:$F$1000)+SUMIF('Banca 3'!$G$5:$G$1000,Sottovoci!A22,'Banca 3'!$F$5:$F$1000)+SUMIF(PayPal!$G$6:$G$1000,Sottovoci!A22,PayPal!$F$6:$F$1000)+SUMIF(Banca!$G$6:$G$1000,Sottovoci!A22,Banca!$F$6:$F$1000)+SUMIF('Banca 4'!$G$6:$G$1000,Sottovoci!A22,'Banca 4'!$F$6:$F$1000)+SUMIF('Banca 5'!$G$6:$G$1000,Sottovoci!A22,'Banca 5'!$F$6:$F$1000)+SUMIF('Banca 6'!$G$6:$G$1000,Sottovoci!A22,'Banca 6'!$F$6:$F$1000)+SUMIF('Banca 7'!$G$6:$G$1000,Sottovoci!A22,'Banca 7'!$F$6:$F$1000)+SUMIF('Banca 8'!$G$6:$G$1000,Sottovoci!A22,'Banca 8'!$F$6:$F$1000)+SUMIF('Banca 9'!$G$6:$G$1000,Sottovoci!A22,'Banca 9'!$F$6:$F$1000)+SUMIF('Banca 10'!$G$6:$G$1000,Sottovoci!A22,'Banca 10'!$F$6:$F$1000)</f>
        <v>0</v>
      </c>
      <c r="F22" s="79"/>
    </row>
    <row r="23" spans="1:6" x14ac:dyDescent="0.3">
      <c r="A23" s="81" t="s">
        <v>129</v>
      </c>
      <c r="B23" s="78">
        <f>SUMIF(Cassa!$G$6:$G$999,Sottovoci!A23,Cassa!$F$6:$F$999)+SUMIF(Posta!$G$6:$G$1000,Sottovoci!A23,Posta!$F$6:$F$1000)+SUMIF(Prepagata!$G$6:$G$1000,Sottovoci!A23,Prepagata!$F$6:$F$1000)+SUMIF('Banca 3'!$G$5:$G$1000,Sottovoci!A23,'Banca 3'!$F$5:$F$1000)+SUMIF(PayPal!$G$6:$G$1000,Sottovoci!A23,PayPal!$F$6:$F$1000)+SUMIF(Banca!$G$6:$G$1000,Sottovoci!A23,Banca!$F$6:$F$1000)+SUMIF('Banca 4'!$G$6:$G$1000,Sottovoci!A23,'Banca 4'!$F$6:$F$1000)+SUMIF('Banca 5'!$G$6:$G$1000,Sottovoci!A23,'Banca 5'!$F$6:$F$1000)+SUMIF('Banca 6'!$G$6:$G$1000,Sottovoci!A23,'Banca 6'!$F$6:$F$1000)+SUMIF('Banca 7'!$G$6:$G$1000,Sottovoci!A23,'Banca 7'!$F$6:$F$1000)+SUMIF('Banca 8'!$G$6:$G$1000,Sottovoci!A23,'Banca 8'!$F$6:$F$1000)+SUMIF('Banca 9'!$G$6:$G$1000,Sottovoci!A23,'Banca 9'!$F$6:$F$1000)+SUMIF('Banca 10'!$G$6:$G$1000,Sottovoci!A23,'Banca 10'!$F$6:$F$1000)</f>
        <v>0</v>
      </c>
      <c r="F23" s="79"/>
    </row>
    <row r="24" spans="1:6" x14ac:dyDescent="0.3">
      <c r="A24" s="81" t="s">
        <v>36</v>
      </c>
      <c r="B24" s="78">
        <f>SUMIF(Cassa!$G$6:$G$999,Sottovoci!A24,Cassa!$F$6:$F$999)+SUMIF(Posta!$G$6:$G$1000,Sottovoci!A24,Posta!$F$6:$F$1000)+SUMIF(Prepagata!$G$6:$G$1000,Sottovoci!A24,Prepagata!$F$6:$F$1000)+SUMIF('Banca 3'!$G$5:$G$1000,Sottovoci!A24,'Banca 3'!$F$5:$F$1000)+SUMIF(PayPal!$G$6:$G$1000,Sottovoci!A24,PayPal!$F$6:$F$1000)+SUMIF(Banca!$G$6:$G$1000,Sottovoci!A24,Banca!$F$6:$F$1000)+SUMIF('Banca 4'!$G$6:$G$1000,Sottovoci!A24,'Banca 4'!$F$6:$F$1000)+SUMIF('Banca 5'!$G$6:$G$1000,Sottovoci!A24,'Banca 5'!$F$6:$F$1000)+SUMIF('Banca 6'!$G$6:$G$1000,Sottovoci!A24,'Banca 6'!$F$6:$F$1000)+SUMIF('Banca 7'!$G$6:$G$1000,Sottovoci!A24,'Banca 7'!$F$6:$F$1000)+SUMIF('Banca 8'!$G$6:$G$1000,Sottovoci!A24,'Banca 8'!$F$6:$F$1000)+SUMIF('Banca 9'!$G$6:$G$1000,Sottovoci!A24,'Banca 9'!$F$6:$F$1000)+SUMIF('Banca 10'!$G$6:$G$1000,Sottovoci!A24,'Banca 10'!$F$6:$F$1000)</f>
        <v>0</v>
      </c>
      <c r="F24" s="79"/>
    </row>
    <row r="25" spans="1:6" x14ac:dyDescent="0.3">
      <c r="A25" s="82" t="s">
        <v>148</v>
      </c>
      <c r="B25" s="78">
        <f>SUMIF(Cassa!$G$6:$G$999,Sottovoci!A25,Cassa!$F$6:$F$999)+SUMIF(Posta!$G$6:$G$1000,Sottovoci!A25,Posta!$F$6:$F$1000)+SUMIF(Prepagata!$G$6:$G$1000,Sottovoci!A25,Prepagata!$F$6:$F$1000)+SUMIF('Banca 3'!$G$5:$G$1000,Sottovoci!A25,'Banca 3'!$F$5:$F$1000)+SUMIF(PayPal!$G$6:$G$1000,Sottovoci!A25,PayPal!$F$6:$F$1000)+SUMIF(Banca!$G$6:$G$1000,Sottovoci!A25,Banca!$F$6:$F$1000)+SUMIF('Banca 4'!$G$6:$G$1000,Sottovoci!A25,'Banca 4'!$F$6:$F$1000)+SUMIF('Banca 5'!$G$6:$G$1000,Sottovoci!A25,'Banca 5'!$F$6:$F$1000)+SUMIF('Banca 6'!$G$6:$G$1000,Sottovoci!A25,'Banca 6'!$F$6:$F$1000)+SUMIF('Banca 7'!$G$6:$G$1000,Sottovoci!A25,'Banca 7'!$F$6:$F$1000)+SUMIF('Banca 8'!$G$6:$G$1000,Sottovoci!A25,'Banca 8'!$F$6:$F$1000)+SUMIF('Banca 9'!$G$6:$G$1000,Sottovoci!A25,'Banca 9'!$F$6:$F$1000)+SUMIF('Banca 10'!$G$6:$G$1000,Sottovoci!A25,'Banca 10'!$F$6:$F$1000)</f>
        <v>0</v>
      </c>
      <c r="F25" s="79"/>
    </row>
    <row r="26" spans="1:6" x14ac:dyDescent="0.3">
      <c r="A26" s="82" t="s">
        <v>164</v>
      </c>
      <c r="B26" s="78">
        <f>SUMIF(Cassa!$G$6:$G$999,Sottovoci!A26,Cassa!$F$6:$F$999)+SUMIF(Posta!$G$6:$G$1000,Sottovoci!A26,Posta!$F$6:$F$1000)+SUMIF(Prepagata!$G$6:$G$1000,Sottovoci!A26,Prepagata!$F$6:$F$1000)+SUMIF('Banca 3'!$G$5:$G$1000,Sottovoci!A26,'Banca 3'!$F$5:$F$1000)+SUMIF(PayPal!$G$6:$G$1000,Sottovoci!A26,PayPal!$F$6:$F$1000)+SUMIF(Banca!$G$6:$G$1000,Sottovoci!A26,Banca!$F$6:$F$1000)+SUMIF('Banca 4'!$G$6:$G$1000,Sottovoci!A26,'Banca 4'!$F$6:$F$1000)+SUMIF('Banca 5'!$G$6:$G$1000,Sottovoci!A26,'Banca 5'!$F$6:$F$1000)+SUMIF('Banca 6'!$G$6:$G$1000,Sottovoci!A26,'Banca 6'!$F$6:$F$1000)+SUMIF('Banca 7'!$G$6:$G$1000,Sottovoci!A26,'Banca 7'!$F$6:$F$1000)+SUMIF('Banca 8'!$G$6:$G$1000,Sottovoci!A26,'Banca 8'!$F$6:$F$1000)+SUMIF('Banca 9'!$G$6:$G$1000,Sottovoci!A26,'Banca 9'!$F$6:$F$1000)+SUMIF('Banca 10'!$G$6:$G$1000,Sottovoci!A26,'Banca 10'!$F$6:$F$1000)</f>
        <v>0</v>
      </c>
      <c r="F26" s="79"/>
    </row>
    <row r="27" spans="1:6" x14ac:dyDescent="0.3">
      <c r="A27" s="82" t="s">
        <v>159</v>
      </c>
      <c r="B27" s="78">
        <f>SUMIF(Cassa!$G$6:$G$999,Sottovoci!A27,Cassa!$F$6:$F$999)+SUMIF(Posta!$G$6:$G$1000,Sottovoci!A27,Posta!$F$6:$F$1000)+SUMIF(Prepagata!$G$6:$G$1000,Sottovoci!A27,Prepagata!$F$6:$F$1000)+SUMIF('Banca 3'!$G$5:$G$1000,Sottovoci!A27,'Banca 3'!$F$5:$F$1000)+SUMIF(PayPal!$G$6:$G$1000,Sottovoci!A27,PayPal!$F$6:$F$1000)+SUMIF(Banca!$G$6:$G$1000,Sottovoci!A27,Banca!$F$6:$F$1000)+SUMIF('Banca 4'!$G$6:$G$1000,Sottovoci!A27,'Banca 4'!$F$6:$F$1000)+SUMIF('Banca 5'!$G$6:$G$1000,Sottovoci!A27,'Banca 5'!$F$6:$F$1000)+SUMIF('Banca 6'!$G$6:$G$1000,Sottovoci!A27,'Banca 6'!$F$6:$F$1000)+SUMIF('Banca 7'!$G$6:$G$1000,Sottovoci!A27,'Banca 7'!$F$6:$F$1000)+SUMIF('Banca 8'!$G$6:$G$1000,Sottovoci!A27,'Banca 8'!$F$6:$F$1000)+SUMIF('Banca 9'!$G$6:$G$1000,Sottovoci!A27,'Banca 9'!$F$6:$F$1000)+SUMIF('Banca 10'!$G$6:$G$1000,Sottovoci!A27,'Banca 10'!$F$6:$F$1000)</f>
        <v>0</v>
      </c>
      <c r="F27" s="79"/>
    </row>
    <row r="28" spans="1:6" x14ac:dyDescent="0.3">
      <c r="A28" s="81" t="s">
        <v>38</v>
      </c>
      <c r="B28" s="78">
        <f>SUMIF(Cassa!$G$6:$G$999,Sottovoci!A28,Cassa!$F$6:$F$999)+SUMIF(Posta!$G$6:$G$1000,Sottovoci!A28,Posta!$F$6:$F$1000)+SUMIF(Prepagata!$G$6:$G$1000,Sottovoci!A28,Prepagata!$F$6:$F$1000)+SUMIF('Banca 3'!$G$5:$G$1000,Sottovoci!A28,'Banca 3'!$F$5:$F$1000)+SUMIF(PayPal!$G$6:$G$1000,Sottovoci!A28,PayPal!$F$6:$F$1000)+SUMIF(Banca!$G$6:$G$1000,Sottovoci!A28,Banca!$F$6:$F$1000)+SUMIF('Banca 4'!$G$6:$G$1000,Sottovoci!A28,'Banca 4'!$F$6:$F$1000)+SUMIF('Banca 5'!$G$6:$G$1000,Sottovoci!A28,'Banca 5'!$F$6:$F$1000)+SUMIF('Banca 6'!$G$6:$G$1000,Sottovoci!A28,'Banca 6'!$F$6:$F$1000)+SUMIF('Banca 7'!$G$6:$G$1000,Sottovoci!A28,'Banca 7'!$F$6:$F$1000)+SUMIF('Banca 8'!$G$6:$G$1000,Sottovoci!A28,'Banca 8'!$F$6:$F$1000)+SUMIF('Banca 9'!$G$6:$G$1000,Sottovoci!A28,'Banca 9'!$F$6:$F$1000)+SUMIF('Banca 10'!$G$6:$G$1000,Sottovoci!A28,'Banca 10'!$F$6:$F$1000)</f>
        <v>501.79</v>
      </c>
      <c r="F28" s="79"/>
    </row>
    <row r="29" spans="1:6" x14ac:dyDescent="0.3">
      <c r="A29" s="81" t="s">
        <v>139</v>
      </c>
      <c r="B29" s="78">
        <f>SUMIF(Cassa!$G$6:$G$999,Sottovoci!A29,Cassa!$F$6:$F$999)+SUMIF(Posta!$G$6:$G$1000,Sottovoci!A29,Posta!$F$6:$F$1000)+SUMIF(Prepagata!$G$6:$G$1000,Sottovoci!A29,Prepagata!$F$6:$F$1000)+SUMIF('Banca 3'!$G$5:$G$1000,Sottovoci!A29,'Banca 3'!$F$5:$F$1000)+SUMIF(PayPal!$G$6:$G$1000,Sottovoci!A29,PayPal!$F$6:$F$1000)+SUMIF(Banca!$G$6:$G$1000,Sottovoci!A29,Banca!$F$6:$F$1000)+SUMIF('Banca 4'!$G$6:$G$1000,Sottovoci!A29,'Banca 4'!$F$6:$F$1000)+SUMIF('Banca 5'!$G$6:$G$1000,Sottovoci!A29,'Banca 5'!$F$6:$F$1000)+SUMIF('Banca 6'!$G$6:$G$1000,Sottovoci!A29,'Banca 6'!$F$6:$F$1000)+SUMIF('Banca 7'!$G$6:$G$1000,Sottovoci!A29,'Banca 7'!$F$6:$F$1000)+SUMIF('Banca 8'!$G$6:$G$1000,Sottovoci!A29,'Banca 8'!$F$6:$F$1000)+SUMIF('Banca 9'!$G$6:$G$1000,Sottovoci!A29,'Banca 9'!$F$6:$F$1000)+SUMIF('Banca 10'!$G$6:$G$1000,Sottovoci!A29,'Banca 10'!$F$6:$F$1000)</f>
        <v>0</v>
      </c>
      <c r="F29" s="79"/>
    </row>
    <row r="30" spans="1:6" x14ac:dyDescent="0.3">
      <c r="A30" s="81" t="s">
        <v>41</v>
      </c>
      <c r="B30" s="78">
        <f>SUMIF(Cassa!$G$6:$G$999,Sottovoci!A30,Cassa!$F$6:$F$999)+SUMIF(Posta!$G$6:$G$1000,Sottovoci!A30,Posta!$F$6:$F$1000)+SUMIF(Prepagata!$G$6:$G$1000,Sottovoci!A30,Prepagata!$F$6:$F$1000)+SUMIF('Banca 3'!$G$5:$G$1000,Sottovoci!A30,'Banca 3'!$F$5:$F$1000)+SUMIF(PayPal!$G$6:$G$1000,Sottovoci!A30,PayPal!$F$6:$F$1000)+SUMIF(Banca!$G$6:$G$1000,Sottovoci!A30,Banca!$F$6:$F$1000)+SUMIF('Banca 4'!$G$6:$G$1000,Sottovoci!A30,'Banca 4'!$F$6:$F$1000)+SUMIF('Banca 5'!$G$6:$G$1000,Sottovoci!A30,'Banca 5'!$F$6:$F$1000)+SUMIF('Banca 6'!$G$6:$G$1000,Sottovoci!A30,'Banca 6'!$F$6:$F$1000)+SUMIF('Banca 7'!$G$6:$G$1000,Sottovoci!A30,'Banca 7'!$F$6:$F$1000)+SUMIF('Banca 8'!$G$6:$G$1000,Sottovoci!A30,'Banca 8'!$F$6:$F$1000)+SUMIF('Banca 9'!$G$6:$G$1000,Sottovoci!A30,'Banca 9'!$F$6:$F$1000)+SUMIF('Banca 10'!$G$6:$G$1000,Sottovoci!A30,'Banca 10'!$F$6:$F$1000)</f>
        <v>54961.970000000008</v>
      </c>
    </row>
    <row r="31" spans="1:6" x14ac:dyDescent="0.3">
      <c r="A31" s="81" t="s">
        <v>57</v>
      </c>
      <c r="B31" s="78">
        <f>SUMIF(Cassa!$G$6:$G$999,Sottovoci!A31,Cassa!$F$6:$F$999)+SUMIF(Posta!$G$6:$G$1000,Sottovoci!A31,Posta!$F$6:$F$1000)+SUMIF(Prepagata!$G$6:$G$1000,Sottovoci!A31,Prepagata!$F$6:$F$1000)+SUMIF('Banca 3'!$G$5:$G$1000,Sottovoci!A31,'Banca 3'!$F$5:$F$1000)+SUMIF(PayPal!$G$6:$G$1000,Sottovoci!A31,PayPal!$F$6:$F$1000)+SUMIF(Banca!$G$6:$G$1000,Sottovoci!A31,Banca!$F$6:$F$1000)+SUMIF('Banca 4'!$G$6:$G$1000,Sottovoci!A31,'Banca 4'!$F$6:$F$1000)+SUMIF('Banca 5'!$G$6:$G$1000,Sottovoci!A31,'Banca 5'!$F$6:$F$1000)+SUMIF('Banca 6'!$G$6:$G$1000,Sottovoci!A31,'Banca 6'!$F$6:$F$1000)+SUMIF('Banca 7'!$G$6:$G$1000,Sottovoci!A31,'Banca 7'!$F$6:$F$1000)+SUMIF('Banca 8'!$G$6:$G$1000,Sottovoci!A31,'Banca 8'!$F$6:$F$1000)+SUMIF('Banca 9'!$G$6:$G$1000,Sottovoci!A31,'Banca 9'!$F$6:$F$1000)+SUMIF('Banca 10'!$G$6:$G$1000,Sottovoci!A31,'Banca 10'!$F$6:$F$1000)</f>
        <v>0</v>
      </c>
    </row>
    <row r="32" spans="1:6" x14ac:dyDescent="0.3">
      <c r="A32" s="81" t="s">
        <v>58</v>
      </c>
      <c r="B32" s="78">
        <f>SUMIF(Cassa!$G$6:$G$999,Sottovoci!A32,Cassa!$F$6:$F$999)+SUMIF(Posta!$G$6:$G$1000,Sottovoci!A32,Posta!$F$6:$F$1000)+SUMIF(Prepagata!$G$6:$G$1000,Sottovoci!A32,Prepagata!$F$6:$F$1000)+SUMIF('Banca 3'!$G$5:$G$1000,Sottovoci!A32,'Banca 3'!$F$5:$F$1000)+SUMIF(PayPal!$G$6:$G$1000,Sottovoci!A32,PayPal!$F$6:$F$1000)+SUMIF(Banca!$G$6:$G$1000,Sottovoci!A32,Banca!$F$6:$F$1000)+SUMIF('Banca 4'!$G$6:$G$1000,Sottovoci!A32,'Banca 4'!$F$6:$F$1000)+SUMIF('Banca 5'!$G$6:$G$1000,Sottovoci!A32,'Banca 5'!$F$6:$F$1000)+SUMIF('Banca 6'!$G$6:$G$1000,Sottovoci!A32,'Banca 6'!$F$6:$F$1000)+SUMIF('Banca 7'!$G$6:$G$1000,Sottovoci!A32,'Banca 7'!$F$6:$F$1000)+SUMIF('Banca 8'!$G$6:$G$1000,Sottovoci!A32,'Banca 8'!$F$6:$F$1000)+SUMIF('Banca 9'!$G$6:$G$1000,Sottovoci!A32,'Banca 9'!$F$6:$F$1000)+SUMIF('Banca 10'!$G$6:$G$1000,Sottovoci!A32,'Banca 10'!$F$6:$F$1000)</f>
        <v>5621.76</v>
      </c>
    </row>
    <row r="33" spans="1:2" x14ac:dyDescent="0.3">
      <c r="A33" s="81" t="s">
        <v>77</v>
      </c>
      <c r="B33" s="78">
        <f>SUMIF(Cassa!$G$6:$G$999,Sottovoci!A33,Cassa!$F$6:$F$999)+SUMIF(Posta!$G$6:$G$1000,Sottovoci!A33,Posta!$F$6:$F$1000)+SUMIF(Prepagata!$G$6:$G$1000,Sottovoci!A33,Prepagata!$F$6:$F$1000)+SUMIF('Banca 3'!$G$5:$G$1000,Sottovoci!A33,'Banca 3'!$F$5:$F$1000)+SUMIF(PayPal!$G$6:$G$1000,Sottovoci!A33,PayPal!$F$6:$F$1000)+SUMIF(Banca!$G$6:$G$1000,Sottovoci!A33,Banca!$F$6:$F$1000)+SUMIF('Banca 4'!$G$6:$G$1000,Sottovoci!A33,'Banca 4'!$F$6:$F$1000)+SUMIF('Banca 5'!$G$6:$G$1000,Sottovoci!A33,'Banca 5'!$F$6:$F$1000)+SUMIF('Banca 6'!$G$6:$G$1000,Sottovoci!A33,'Banca 6'!$F$6:$F$1000)+SUMIF('Banca 7'!$G$6:$G$1000,Sottovoci!A33,'Banca 7'!$F$6:$F$1000)+SUMIF('Banca 8'!$G$6:$G$1000,Sottovoci!A33,'Banca 8'!$F$6:$F$1000)+SUMIF('Banca 9'!$G$6:$G$1000,Sottovoci!A33,'Banca 9'!$F$6:$F$1000)+SUMIF('Banca 10'!$G$6:$G$1000,Sottovoci!A33,'Banca 10'!$F$6:$F$1000)</f>
        <v>0</v>
      </c>
    </row>
    <row r="34" spans="1:2" x14ac:dyDescent="0.3">
      <c r="A34" s="81" t="s">
        <v>78</v>
      </c>
      <c r="B34" s="78">
        <f>SUMIF(Cassa!$G$6:$G$999,Sottovoci!A34,Cassa!$F$6:$F$999)+SUMIF(Posta!$G$6:$G$1000,Sottovoci!A34,Posta!$F$6:$F$1000)+SUMIF(Prepagata!$G$6:$G$1000,Sottovoci!A34,Prepagata!$F$6:$F$1000)+SUMIF('Banca 3'!$G$5:$G$1000,Sottovoci!A34,'Banca 3'!$F$5:$F$1000)+SUMIF(PayPal!$G$6:$G$1000,Sottovoci!A34,PayPal!$F$6:$F$1000)+SUMIF(Banca!$G$6:$G$1000,Sottovoci!A34,Banca!$F$6:$F$1000)+SUMIF('Banca 4'!$G$6:$G$1000,Sottovoci!A34,'Banca 4'!$F$6:$F$1000)+SUMIF('Banca 5'!$G$6:$G$1000,Sottovoci!A34,'Banca 5'!$F$6:$F$1000)+SUMIF('Banca 6'!$G$6:$G$1000,Sottovoci!A34,'Banca 6'!$F$6:$F$1000)+SUMIF('Banca 7'!$G$6:$G$1000,Sottovoci!A34,'Banca 7'!$F$6:$F$1000)+SUMIF('Banca 8'!$G$6:$G$1000,Sottovoci!A34,'Banca 8'!$F$6:$F$1000)+SUMIF('Banca 9'!$G$6:$G$1000,Sottovoci!A34,'Banca 9'!$F$6:$F$1000)+SUMIF('Banca 10'!$G$6:$G$1000,Sottovoci!A34,'Banca 10'!$F$6:$F$1000)</f>
        <v>0</v>
      </c>
    </row>
  </sheetData>
  <sheetProtection algorithmName="SHA-512" hashValue="v7FrkJbtcZY1TvewRG6TkNQyg6BGwFO2pHP3R9upHPZmtS7JbI4zdu0AIc2p5bDXfprC8C/Es9hbYpFsL5DwUg==" saltValue="hcqkXDuKzzihlpOo85ERNQ==" spinCount="100000" sheet="1" objects="1" scenarios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72"/>
  <sheetViews>
    <sheetView topLeftCell="A4" zoomScale="90" zoomScaleNormal="90" workbookViewId="0">
      <selection activeCell="B25" sqref="B25"/>
    </sheetView>
  </sheetViews>
  <sheetFormatPr defaultColWidth="8.6640625" defaultRowHeight="13.2" x14ac:dyDescent="0.25"/>
  <cols>
    <col min="1" max="1" width="26" style="6" customWidth="1"/>
    <col min="2" max="2" width="65.6640625" customWidth="1"/>
    <col min="3" max="3" width="70.33203125" customWidth="1"/>
    <col min="4" max="4" width="8.6640625" customWidth="1"/>
  </cols>
  <sheetData>
    <row r="2" spans="1:4" s="1" customFormat="1" x14ac:dyDescent="0.25">
      <c r="A2" s="5"/>
      <c r="B2" s="1" t="s">
        <v>2</v>
      </c>
      <c r="C2" s="1" t="s">
        <v>1</v>
      </c>
    </row>
    <row r="3" spans="1:4" s="1" customFormat="1" x14ac:dyDescent="0.25">
      <c r="B3" s="8" t="s">
        <v>91</v>
      </c>
      <c r="C3" s="2" t="s">
        <v>92</v>
      </c>
      <c r="D3" t="s">
        <v>24</v>
      </c>
    </row>
    <row r="4" spans="1:4" s="1" customFormat="1" ht="26.4" x14ac:dyDescent="0.25">
      <c r="A4" s="6" t="s">
        <v>10</v>
      </c>
      <c r="B4" s="8" t="s">
        <v>79</v>
      </c>
      <c r="C4" s="2" t="s">
        <v>29</v>
      </c>
    </row>
    <row r="5" spans="1:4" s="1" customFormat="1" x14ac:dyDescent="0.25">
      <c r="A5" s="6"/>
      <c r="B5" s="8" t="s">
        <v>80</v>
      </c>
      <c r="C5" s="2" t="s">
        <v>30</v>
      </c>
    </row>
    <row r="6" spans="1:4" s="1" customFormat="1" x14ac:dyDescent="0.25">
      <c r="A6" s="6"/>
      <c r="B6" s="8" t="s">
        <v>81</v>
      </c>
      <c r="C6" s="2" t="s">
        <v>31</v>
      </c>
    </row>
    <row r="7" spans="1:4" s="1" customFormat="1" x14ac:dyDescent="0.25">
      <c r="A7" s="6"/>
      <c r="B7" s="8" t="s">
        <v>82</v>
      </c>
      <c r="C7" s="2" t="s">
        <v>32</v>
      </c>
    </row>
    <row r="8" spans="1:4" s="1" customFormat="1" x14ac:dyDescent="0.25">
      <c r="A8" s="6"/>
      <c r="B8" s="8" t="s">
        <v>83</v>
      </c>
      <c r="C8" s="2" t="s">
        <v>33</v>
      </c>
    </row>
    <row r="9" spans="1:4" s="1" customFormat="1" x14ac:dyDescent="0.25">
      <c r="A9" s="6"/>
      <c r="B9" s="8" t="s">
        <v>84</v>
      </c>
      <c r="C9" s="2" t="s">
        <v>34</v>
      </c>
    </row>
    <row r="10" spans="1:4" s="1" customFormat="1" x14ac:dyDescent="0.25">
      <c r="A10" s="6"/>
      <c r="B10" s="8" t="s">
        <v>85</v>
      </c>
      <c r="C10" s="2" t="s">
        <v>35</v>
      </c>
    </row>
    <row r="11" spans="1:4" s="1" customFormat="1" x14ac:dyDescent="0.25">
      <c r="A11" s="6"/>
      <c r="B11" s="8" t="s">
        <v>86</v>
      </c>
      <c r="C11" s="2" t="s">
        <v>37</v>
      </c>
    </row>
    <row r="12" spans="1:4" s="1" customFormat="1" x14ac:dyDescent="0.25">
      <c r="A12" s="6"/>
      <c r="B12" s="8" t="s">
        <v>87</v>
      </c>
      <c r="C12" s="2" t="s">
        <v>36</v>
      </c>
    </row>
    <row r="13" spans="1:4" s="1" customFormat="1" x14ac:dyDescent="0.25">
      <c r="A13" s="6"/>
      <c r="B13" s="8" t="s">
        <v>88</v>
      </c>
      <c r="C13" s="2" t="s">
        <v>38</v>
      </c>
    </row>
    <row r="14" spans="1:4" s="1" customFormat="1" x14ac:dyDescent="0.25">
      <c r="A14" s="6"/>
      <c r="B14" s="8" t="s">
        <v>90</v>
      </c>
      <c r="C14" s="2" t="s">
        <v>39</v>
      </c>
    </row>
    <row r="15" spans="1:4" s="1" customFormat="1" x14ac:dyDescent="0.25">
      <c r="B15" s="8" t="s">
        <v>89</v>
      </c>
      <c r="C15" s="2" t="s">
        <v>40</v>
      </c>
    </row>
    <row r="16" spans="1:4" x14ac:dyDescent="0.25">
      <c r="A16" t="s">
        <v>12</v>
      </c>
      <c r="B16" s="2" t="s">
        <v>13</v>
      </c>
      <c r="C16" s="2" t="s">
        <v>41</v>
      </c>
    </row>
    <row r="17" spans="1:4" x14ac:dyDescent="0.25">
      <c r="B17" s="2" t="s">
        <v>14</v>
      </c>
      <c r="C17" s="2" t="s">
        <v>55</v>
      </c>
    </row>
    <row r="18" spans="1:4" x14ac:dyDescent="0.25">
      <c r="B18" s="2" t="s">
        <v>15</v>
      </c>
      <c r="C18" s="2" t="s">
        <v>42</v>
      </c>
      <c r="D18" s="2" t="s">
        <v>25</v>
      </c>
    </row>
    <row r="19" spans="1:4" ht="12.75" customHeight="1" x14ac:dyDescent="0.25">
      <c r="B19" s="2" t="s">
        <v>16</v>
      </c>
      <c r="C19" s="2" t="s">
        <v>43</v>
      </c>
    </row>
    <row r="20" spans="1:4" x14ac:dyDescent="0.25">
      <c r="B20" s="2" t="s">
        <v>62</v>
      </c>
      <c r="C20" s="2" t="s">
        <v>44</v>
      </c>
    </row>
    <row r="21" spans="1:4" x14ac:dyDescent="0.25">
      <c r="B21" s="2" t="s">
        <v>63</v>
      </c>
      <c r="C21" s="2" t="s">
        <v>45</v>
      </c>
    </row>
    <row r="22" spans="1:4" ht="26.4" x14ac:dyDescent="0.25">
      <c r="A22" s="7" t="s">
        <v>11</v>
      </c>
      <c r="B22" s="2" t="s">
        <v>17</v>
      </c>
      <c r="C22" s="2" t="s">
        <v>46</v>
      </c>
    </row>
    <row r="23" spans="1:4" x14ac:dyDescent="0.25">
      <c r="B23" s="2" t="s">
        <v>60</v>
      </c>
      <c r="C23" s="2" t="s">
        <v>47</v>
      </c>
    </row>
    <row r="24" spans="1:4" x14ac:dyDescent="0.25">
      <c r="B24" s="2" t="s">
        <v>61</v>
      </c>
      <c r="C24" s="2" t="s">
        <v>48</v>
      </c>
    </row>
    <row r="25" spans="1:4" ht="26.4" x14ac:dyDescent="0.25">
      <c r="A25" s="6" t="s">
        <v>18</v>
      </c>
      <c r="B25" s="2" t="s">
        <v>64</v>
      </c>
      <c r="C25" s="2" t="s">
        <v>49</v>
      </c>
    </row>
    <row r="26" spans="1:4" x14ac:dyDescent="0.25">
      <c r="B26" s="2" t="s">
        <v>65</v>
      </c>
      <c r="C26" s="2" t="s">
        <v>50</v>
      </c>
    </row>
    <row r="27" spans="1:4" x14ac:dyDescent="0.25">
      <c r="B27" s="2" t="s">
        <v>66</v>
      </c>
      <c r="C27" s="2" t="s">
        <v>51</v>
      </c>
    </row>
    <row r="28" spans="1:4" x14ac:dyDescent="0.25">
      <c r="B28" s="2" t="s">
        <v>67</v>
      </c>
      <c r="C28" s="2" t="s">
        <v>52</v>
      </c>
    </row>
    <row r="29" spans="1:4" x14ac:dyDescent="0.25">
      <c r="B29" s="2" t="s">
        <v>68</v>
      </c>
      <c r="C29" s="2" t="s">
        <v>53</v>
      </c>
    </row>
    <row r="30" spans="1:4" ht="39.6" x14ac:dyDescent="0.25">
      <c r="A30" s="6" t="s">
        <v>19</v>
      </c>
      <c r="B30" s="2" t="s">
        <v>23</v>
      </c>
      <c r="C30" s="2" t="s">
        <v>54</v>
      </c>
    </row>
    <row r="31" spans="1:4" x14ac:dyDescent="0.25">
      <c r="B31" s="2" t="s">
        <v>22</v>
      </c>
      <c r="C31" s="2" t="s">
        <v>56</v>
      </c>
    </row>
    <row r="32" spans="1:4" x14ac:dyDescent="0.25">
      <c r="B32" s="2" t="s">
        <v>21</v>
      </c>
      <c r="C32" s="11" t="s">
        <v>57</v>
      </c>
      <c r="D32" t="s">
        <v>26</v>
      </c>
    </row>
    <row r="33" spans="2:4" x14ac:dyDescent="0.25">
      <c r="B33" s="2" t="s">
        <v>76</v>
      </c>
      <c r="C33" s="11" t="s">
        <v>58</v>
      </c>
    </row>
    <row r="34" spans="2:4" x14ac:dyDescent="0.25">
      <c r="B34" s="2" t="s">
        <v>20</v>
      </c>
      <c r="C34" s="2" t="s">
        <v>59</v>
      </c>
    </row>
    <row r="35" spans="2:4" x14ac:dyDescent="0.25">
      <c r="C35" s="2" t="s">
        <v>69</v>
      </c>
      <c r="D35" t="s">
        <v>27</v>
      </c>
    </row>
    <row r="36" spans="2:4" x14ac:dyDescent="0.25">
      <c r="C36" s="2" t="s">
        <v>70</v>
      </c>
    </row>
    <row r="37" spans="2:4" x14ac:dyDescent="0.25">
      <c r="C37" s="2" t="s">
        <v>71</v>
      </c>
    </row>
    <row r="38" spans="2:4" x14ac:dyDescent="0.25">
      <c r="C38" s="2" t="s">
        <v>72</v>
      </c>
    </row>
    <row r="39" spans="2:4" x14ac:dyDescent="0.25">
      <c r="C39" s="2" t="s">
        <v>96</v>
      </c>
    </row>
    <row r="40" spans="2:4" x14ac:dyDescent="0.25">
      <c r="C40" s="2" t="s">
        <v>74</v>
      </c>
      <c r="D40" t="s">
        <v>28</v>
      </c>
    </row>
    <row r="41" spans="2:4" x14ac:dyDescent="0.25">
      <c r="C41" s="2" t="s">
        <v>73</v>
      </c>
    </row>
    <row r="42" spans="2:4" x14ac:dyDescent="0.25">
      <c r="C42" s="2" t="s">
        <v>75</v>
      </c>
    </row>
    <row r="43" spans="2:4" x14ac:dyDescent="0.25">
      <c r="C43" s="2" t="s">
        <v>77</v>
      </c>
    </row>
    <row r="44" spans="2:4" x14ac:dyDescent="0.25">
      <c r="C44" s="2" t="s">
        <v>78</v>
      </c>
    </row>
    <row r="52" spans="2:2" x14ac:dyDescent="0.25">
      <c r="B52" s="3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</sheetData>
  <sheetProtection algorithmName="SHA-512" hashValue="hSdVuMYXqLzODnW/tw5ndg/aFQXsvE75IAqv70Jcoj6BrpctRsJBb3q/d8n+o2qXL9flCYfv6v+97BrExYJc+Q==" saltValue="MB4lyK6bKfS8D0UiK0AOJw==" spinCount="100000" sheet="1" objects="1" scenarios="1"/>
  <phoneticPr fontId="1" type="noConversion"/>
  <pageMargins left="0.75" right="0.75" top="1" bottom="1" header="0.5" footer="0.5"/>
  <pageSetup paperSize="9" orientation="portrait"/>
  <headerFooter alignWithMargins="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8"/>
  <sheetViews>
    <sheetView workbookViewId="0">
      <selection activeCell="B30" sqref="B30"/>
    </sheetView>
  </sheetViews>
  <sheetFormatPr defaultColWidth="11" defaultRowHeight="13.2" x14ac:dyDescent="0.25"/>
  <cols>
    <col min="1" max="1" width="61.109375" bestFit="1" customWidth="1"/>
    <col min="2" max="2" width="58.6640625" bestFit="1" customWidth="1"/>
  </cols>
  <sheetData>
    <row r="1" spans="1:2" x14ac:dyDescent="0.25">
      <c r="A1" t="s">
        <v>2</v>
      </c>
      <c r="B1" t="s">
        <v>1</v>
      </c>
    </row>
    <row r="2" spans="1:2" x14ac:dyDescent="0.25">
      <c r="A2" t="s">
        <v>91</v>
      </c>
      <c r="B2" t="s">
        <v>92</v>
      </c>
    </row>
    <row r="3" spans="1:2" x14ac:dyDescent="0.25">
      <c r="A3" s="17" t="s">
        <v>29</v>
      </c>
      <c r="B3" s="17" t="s">
        <v>117</v>
      </c>
    </row>
    <row r="4" spans="1:2" x14ac:dyDescent="0.25">
      <c r="A4" s="17" t="s">
        <v>30</v>
      </c>
      <c r="B4" s="17" t="s">
        <v>118</v>
      </c>
    </row>
    <row r="5" spans="1:2" x14ac:dyDescent="0.25">
      <c r="A5" s="31" t="s">
        <v>31</v>
      </c>
      <c r="B5" s="17" t="s">
        <v>119</v>
      </c>
    </row>
    <row r="6" spans="1:2" x14ac:dyDescent="0.25">
      <c r="A6" s="31" t="s">
        <v>32</v>
      </c>
      <c r="B6" s="17" t="s">
        <v>120</v>
      </c>
    </row>
    <row r="7" spans="1:2" x14ac:dyDescent="0.25">
      <c r="A7" s="17" t="s">
        <v>33</v>
      </c>
      <c r="B7" s="17" t="s">
        <v>84</v>
      </c>
    </row>
    <row r="8" spans="1:2" x14ac:dyDescent="0.25">
      <c r="A8" s="17" t="s">
        <v>34</v>
      </c>
      <c r="B8" s="17" t="s">
        <v>121</v>
      </c>
    </row>
    <row r="9" spans="1:2" x14ac:dyDescent="0.25">
      <c r="A9" s="17" t="s">
        <v>129</v>
      </c>
      <c r="B9" s="17" t="s">
        <v>130</v>
      </c>
    </row>
    <row r="10" spans="1:2" x14ac:dyDescent="0.25">
      <c r="A10" s="17" t="s">
        <v>36</v>
      </c>
      <c r="B10" s="17" t="s">
        <v>122</v>
      </c>
    </row>
    <row r="11" spans="1:2" x14ac:dyDescent="0.25">
      <c r="A11" s="17" t="s">
        <v>38</v>
      </c>
      <c r="B11" s="17" t="s">
        <v>123</v>
      </c>
    </row>
    <row r="12" spans="1:2" x14ac:dyDescent="0.25">
      <c r="A12" s="17" t="s">
        <v>40</v>
      </c>
      <c r="B12" s="39" t="s">
        <v>124</v>
      </c>
    </row>
    <row r="13" spans="1:2" x14ac:dyDescent="0.25">
      <c r="A13" s="17" t="s">
        <v>41</v>
      </c>
      <c r="B13" s="17" t="s">
        <v>127</v>
      </c>
    </row>
    <row r="14" spans="1:2" x14ac:dyDescent="0.25">
      <c r="A14" s="10" t="s">
        <v>57</v>
      </c>
      <c r="B14" s="17" t="s">
        <v>128</v>
      </c>
    </row>
    <row r="15" spans="1:2" x14ac:dyDescent="0.25">
      <c r="A15" s="10" t="s">
        <v>58</v>
      </c>
      <c r="B15" s="17" t="s">
        <v>17</v>
      </c>
    </row>
    <row r="16" spans="1:2" x14ac:dyDescent="0.25">
      <c r="A16" s="9" t="s">
        <v>77</v>
      </c>
      <c r="B16" s="17" t="s">
        <v>60</v>
      </c>
    </row>
    <row r="17" spans="1:2" x14ac:dyDescent="0.25">
      <c r="A17" s="9" t="s">
        <v>78</v>
      </c>
      <c r="B17" s="17" t="s">
        <v>76</v>
      </c>
    </row>
    <row r="18" spans="1:2" x14ac:dyDescent="0.25">
      <c r="B18" s="17" t="s">
        <v>20</v>
      </c>
    </row>
  </sheetData>
  <sheetProtection algorithmName="SHA-512" hashValue="1jcf4O+AdeGU9fgVBwDFpGuQLAC6qDGQPwoYr5N9kCJk4nsXcwyWMJJ7KA4AkepPs8sFDXmmoyqSFjxBUyx0iw==" saltValue="bs1yyr2pF4N7BnXEk7rGeA==" spinCount="100000" sheet="1" objects="1" scenarios="1"/>
  <conditionalFormatting sqref="A1:A1048576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zoomScaleNormal="100" workbookViewId="0">
      <selection activeCell="B6" sqref="B6"/>
    </sheetView>
  </sheetViews>
  <sheetFormatPr defaultColWidth="8.88671875" defaultRowHeight="13.2" x14ac:dyDescent="0.25"/>
  <cols>
    <col min="1" max="1" width="45.33203125" style="52" customWidth="1"/>
    <col min="2" max="2" width="39.6640625" style="52" customWidth="1"/>
    <col min="3" max="3" width="4.33203125" style="52" customWidth="1"/>
    <col min="4" max="4" width="51.6640625" style="52" customWidth="1"/>
    <col min="5" max="5" width="29.33203125" style="52" customWidth="1"/>
    <col min="6" max="16384" width="8.88671875" style="52"/>
  </cols>
  <sheetData>
    <row r="1" spans="1:2" ht="13.8" thickBot="1" x14ac:dyDescent="0.3"/>
    <row r="2" spans="1:2" s="119" customFormat="1" ht="21.6" customHeight="1" x14ac:dyDescent="0.25">
      <c r="A2" s="118" t="s">
        <v>151</v>
      </c>
      <c r="B2" s="125">
        <v>2022</v>
      </c>
    </row>
    <row r="3" spans="1:2" s="119" customFormat="1" ht="60" customHeight="1" x14ac:dyDescent="0.25">
      <c r="A3" s="120" t="s">
        <v>150</v>
      </c>
      <c r="B3" s="183" t="s">
        <v>166</v>
      </c>
    </row>
    <row r="4" spans="1:2" s="119" customFormat="1" ht="13.2" customHeight="1" x14ac:dyDescent="0.25">
      <c r="A4" s="120" t="s">
        <v>152</v>
      </c>
      <c r="B4" s="168">
        <v>92022060583</v>
      </c>
    </row>
    <row r="5" spans="1:2" s="119" customFormat="1" ht="13.2" customHeight="1" thickBot="1" x14ac:dyDescent="0.3">
      <c r="A5" s="121" t="s">
        <v>153</v>
      </c>
      <c r="B5" s="126" t="s">
        <v>167</v>
      </c>
    </row>
    <row r="6" spans="1:2" ht="30.6" customHeight="1" thickBot="1" x14ac:dyDescent="0.3"/>
    <row r="7" spans="1:2" ht="43.2" customHeight="1" thickBot="1" x14ac:dyDescent="0.3">
      <c r="A7" s="104" t="s">
        <v>126</v>
      </c>
      <c r="B7" s="105">
        <f>Cassa!C2</f>
        <v>41.959999999999127</v>
      </c>
    </row>
    <row r="8" spans="1:2" ht="51" customHeight="1" thickBot="1" x14ac:dyDescent="0.3">
      <c r="A8" s="217" t="str">
        <f>IF(B7&lt;0,"ATTENZIONE!!! I CONTANTI NON POSSONO MAI ESSERE INFERIORI A 0,00","")</f>
        <v/>
      </c>
      <c r="B8" s="218"/>
    </row>
    <row r="9" spans="1:2" ht="13.8" thickBot="1" x14ac:dyDescent="0.3"/>
    <row r="10" spans="1:2" ht="15.6" x14ac:dyDescent="0.25">
      <c r="A10" s="104" t="s">
        <v>125</v>
      </c>
      <c r="B10" s="105">
        <f ca="1">ROUND('schema rendiconto'!F46,2)</f>
        <v>-2110.48</v>
      </c>
    </row>
    <row r="11" spans="1:2" ht="31.8" thickBot="1" x14ac:dyDescent="0.3">
      <c r="A11" s="117" t="s">
        <v>131</v>
      </c>
      <c r="B11" s="103">
        <f>ROUND('schema rendiconto'!F48-SUM(Cassa!H5,Posta!H5,Prepagata!H5,Banca!H5,'Banca 3'!H5,'Banca 4'!H5,'Banca 5'!H5,'Banca 6'!H5,'Banca 7'!H5,'Banca 8'!H5,'Banca 9'!H5,'Banca 10'!H5,PayPal!H5),2)</f>
        <v>-2110.48</v>
      </c>
    </row>
    <row r="12" spans="1:2" ht="59.4" customHeight="1" thickBot="1" x14ac:dyDescent="0.3">
      <c r="A12" s="219" t="str">
        <f ca="1">IF(B10=B11, "IL RENDICONTO QUADRA","ATTENZIONE QUALCOSA NON VA!!! VERIFICA DI AVER INSERITO TUTTO CORRETTAMENTE")</f>
        <v>IL RENDICONTO QUADRA</v>
      </c>
      <c r="B12" s="220"/>
    </row>
  </sheetData>
  <sheetProtection algorithmName="SHA-512" hashValue="gzbJYldQH/U5DmfYtFQogbZreAXSGO+5FHsRUQTYyCEA2n+ozTxOXo+c4iWPs+2o1lf4ubZAAU65QezdiTnwRw==" saltValue="CodVJsU2XXjdkyT6p+LGbg==" spinCount="100000" sheet="1" objects="1" scenarios="1"/>
  <mergeCells count="2">
    <mergeCell ref="A8:B8"/>
    <mergeCell ref="A12:B12"/>
  </mergeCells>
  <conditionalFormatting sqref="A12">
    <cfRule type="containsText" dxfId="5" priority="8" operator="containsText" text="ATTENZIONE QUALCOSA NON VA!!! VERIFICA DI AVER INSERITO TUTTO CORRETTAMENTE">
      <formula>NOT(ISERROR(SEARCH("ATTENZIONE QUALCOSA NON VA!!! VERIFICA DI AVER INSERITO TUTTO CORRETTAMENTE",A12)))</formula>
    </cfRule>
    <cfRule type="cellIs" dxfId="4" priority="9" stopIfTrue="1" operator="equal">
      <formula>"IL RENDICONTO QUADRA"</formula>
    </cfRule>
  </conditionalFormatting>
  <conditionalFormatting sqref="A8">
    <cfRule type="containsText" dxfId="3" priority="6" operator="containsText" text="ATTENZIONE QUALCOSA NON VA!!! VERIFICA DI AVER INSERITO TUTTO CORRETTAMENTE">
      <formula>NOT(ISERROR(SEARCH("ATTENZIONE QUALCOSA NON VA!!! VERIFICA DI AVER INSERITO TUTTO CORRETTAMENTE",A8)))</formula>
    </cfRule>
    <cfRule type="cellIs" dxfId="2" priority="7" stopIfTrue="1" operator="equal">
      <formula>"IL RENDICONTO QUADRA"</formula>
    </cfRule>
  </conditionalFormatting>
  <conditionalFormatting sqref="A8">
    <cfRule type="containsText" dxfId="1" priority="5" stopIfTrue="1" operator="containsText" text="ATTENZIONE!!! I CONTANTI NON POSSONO MAI ESSERE INFERIORI A 0,00">
      <formula>NOT(ISERROR(SEARCH("ATTENZIONE!!! I CONTANTI NON POSSONO MAI ESSERE INFERIORI A 0,00",A8)))</formula>
    </cfRule>
  </conditionalFormatting>
  <dataValidations count="1">
    <dataValidation type="textLength" operator="equal" allowBlank="1" showInputMessage="1" showErrorMessage="1" sqref="B4" xr:uid="{F1A778A4-E50B-49CB-BFBF-C49ACE9503A8}">
      <formula1>11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4"/>
    <pageSetUpPr fitToPage="1"/>
  </sheetPr>
  <dimension ref="A1:I1000"/>
  <sheetViews>
    <sheetView workbookViewId="0">
      <pane ySplit="4" topLeftCell="A15" activePane="bottomLeft" state="frozen"/>
      <selection pane="bottomLeft" activeCell="E21" sqref="E21"/>
    </sheetView>
  </sheetViews>
  <sheetFormatPr defaultColWidth="9.109375" defaultRowHeight="15.6" x14ac:dyDescent="0.25"/>
  <cols>
    <col min="1" max="1" width="18.33203125" style="134" customWidth="1"/>
    <col min="2" max="2" width="14.6640625" style="153" customWidth="1"/>
    <col min="3" max="3" width="41.44140625" style="154" customWidth="1"/>
    <col min="4" max="4" width="18.109375" style="155" customWidth="1"/>
    <col min="5" max="5" width="30.6640625" style="154" customWidth="1"/>
    <col min="6" max="6" width="16.6640625" style="155" customWidth="1"/>
    <col min="7" max="7" width="30.6640625" style="154" customWidth="1"/>
    <col min="8" max="8" width="12.44140625" style="156" bestFit="1" customWidth="1"/>
    <col min="9" max="16384" width="9.109375" style="42"/>
  </cols>
  <sheetData>
    <row r="1" spans="1:9" s="99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</row>
    <row r="2" spans="1:9" s="99" customFormat="1" ht="36.6" thickBot="1" x14ac:dyDescent="0.3">
      <c r="A2" s="128"/>
      <c r="B2" s="91" t="s">
        <v>115</v>
      </c>
      <c r="C2" s="92">
        <f>H3</f>
        <v>41.959999999999127</v>
      </c>
      <c r="D2" s="95"/>
      <c r="E2" s="96" t="s">
        <v>132</v>
      </c>
      <c r="F2" s="95"/>
      <c r="G2" s="97"/>
      <c r="H2" s="98"/>
    </row>
    <row r="3" spans="1:9" s="101" customFormat="1" ht="13.8" x14ac:dyDescent="0.25">
      <c r="A3" s="129"/>
      <c r="B3" s="142"/>
      <c r="C3" s="143"/>
      <c r="D3" s="65">
        <f>SUM(D6:D1000)</f>
        <v>11230</v>
      </c>
      <c r="E3" s="144"/>
      <c r="F3" s="65">
        <f>SUM(F6:F1000)</f>
        <v>11230</v>
      </c>
      <c r="G3" s="143"/>
      <c r="H3" s="44">
        <f>H5+D3-F3</f>
        <v>41.959999999999127</v>
      </c>
      <c r="I3" s="100"/>
    </row>
    <row r="4" spans="1:9" s="102" customFormat="1" ht="30" customHeight="1" x14ac:dyDescent="0.25">
      <c r="A4" s="157" t="s">
        <v>161</v>
      </c>
      <c r="B4" s="158" t="s">
        <v>0</v>
      </c>
      <c r="C4" s="159" t="s">
        <v>112</v>
      </c>
      <c r="D4" s="160" t="s">
        <v>110</v>
      </c>
      <c r="E4" s="159" t="s">
        <v>114</v>
      </c>
      <c r="F4" s="160" t="s">
        <v>111</v>
      </c>
      <c r="G4" s="159" t="s">
        <v>113</v>
      </c>
      <c r="H4" s="160" t="s">
        <v>3</v>
      </c>
      <c r="I4" s="100"/>
    </row>
    <row r="5" spans="1:9" ht="30" customHeight="1" x14ac:dyDescent="0.25">
      <c r="A5" s="163"/>
      <c r="B5" s="164" t="str">
        <f>CONCATENATE("1","/","1","/",'VERIFICA QUADRATURA RENDICONTO'!B2)</f>
        <v>1/1/2022</v>
      </c>
      <c r="C5" s="161" t="s">
        <v>4</v>
      </c>
      <c r="D5" s="146">
        <v>41.96</v>
      </c>
      <c r="E5" s="161"/>
      <c r="F5" s="162"/>
      <c r="G5" s="161"/>
      <c r="H5" s="165">
        <f>D5</f>
        <v>41.96</v>
      </c>
    </row>
    <row r="6" spans="1:9" ht="30" customHeight="1" x14ac:dyDescent="0.3">
      <c r="A6" s="131"/>
      <c r="B6" s="224">
        <v>44563</v>
      </c>
      <c r="C6" s="222" t="s">
        <v>278</v>
      </c>
      <c r="D6" s="227">
        <v>1820</v>
      </c>
      <c r="E6" s="148" t="s">
        <v>60</v>
      </c>
      <c r="F6" s="227"/>
      <c r="G6" s="145"/>
      <c r="H6" s="166">
        <f>H5+D6-F6</f>
        <v>1861.96</v>
      </c>
    </row>
    <row r="7" spans="1:9" ht="30" customHeight="1" x14ac:dyDescent="0.3">
      <c r="A7" s="131"/>
      <c r="B7" s="224">
        <v>44564</v>
      </c>
      <c r="C7" s="222" t="s">
        <v>279</v>
      </c>
      <c r="D7" s="227">
        <v>250</v>
      </c>
      <c r="E7" s="148" t="s">
        <v>60</v>
      </c>
      <c r="F7" s="227"/>
      <c r="G7" s="145"/>
      <c r="H7" s="166">
        <f t="shared" ref="H7:H69" si="0">H6+D7-F7</f>
        <v>2111.96</v>
      </c>
    </row>
    <row r="8" spans="1:9" ht="30" customHeight="1" x14ac:dyDescent="0.3">
      <c r="A8" s="132"/>
      <c r="B8" s="224">
        <v>44564</v>
      </c>
      <c r="C8" s="222" t="s">
        <v>280</v>
      </c>
      <c r="D8" s="227">
        <v>940</v>
      </c>
      <c r="E8" s="148" t="s">
        <v>60</v>
      </c>
      <c r="F8" s="227"/>
      <c r="G8" s="145"/>
      <c r="H8" s="166">
        <f t="shared" si="0"/>
        <v>3051.96</v>
      </c>
    </row>
    <row r="9" spans="1:9" ht="30" customHeight="1" x14ac:dyDescent="0.3">
      <c r="A9" s="132"/>
      <c r="B9" s="224">
        <v>44572</v>
      </c>
      <c r="C9" s="222" t="s">
        <v>281</v>
      </c>
      <c r="D9" s="227"/>
      <c r="E9" s="148"/>
      <c r="F9" s="227">
        <v>1820</v>
      </c>
      <c r="G9" s="145"/>
      <c r="H9" s="166">
        <f t="shared" si="0"/>
        <v>1231.96</v>
      </c>
    </row>
    <row r="10" spans="1:9" ht="30" customHeight="1" x14ac:dyDescent="0.3">
      <c r="A10" s="132"/>
      <c r="B10" s="224">
        <v>44572</v>
      </c>
      <c r="C10" s="222" t="s">
        <v>282</v>
      </c>
      <c r="D10" s="227"/>
      <c r="E10" s="148"/>
      <c r="F10" s="227">
        <v>250</v>
      </c>
      <c r="G10" s="145"/>
      <c r="H10" s="166">
        <f t="shared" si="0"/>
        <v>981.96</v>
      </c>
    </row>
    <row r="11" spans="1:9" ht="30" customHeight="1" x14ac:dyDescent="0.3">
      <c r="A11" s="132"/>
      <c r="B11" s="224">
        <v>44572</v>
      </c>
      <c r="C11" s="222" t="s">
        <v>283</v>
      </c>
      <c r="D11" s="227"/>
      <c r="E11" s="148"/>
      <c r="F11" s="227">
        <v>940</v>
      </c>
      <c r="G11" s="145"/>
      <c r="H11" s="166">
        <f t="shared" si="0"/>
        <v>41.960000000000036</v>
      </c>
    </row>
    <row r="12" spans="1:9" ht="30" customHeight="1" x14ac:dyDescent="0.3">
      <c r="A12" s="132"/>
      <c r="B12" s="224">
        <v>44581</v>
      </c>
      <c r="C12" s="222" t="s">
        <v>280</v>
      </c>
      <c r="D12" s="227">
        <v>1415</v>
      </c>
      <c r="E12" s="148" t="s">
        <v>60</v>
      </c>
      <c r="F12" s="227"/>
      <c r="G12" s="145"/>
      <c r="H12" s="166">
        <f t="shared" si="0"/>
        <v>1456.96</v>
      </c>
    </row>
    <row r="13" spans="1:9" ht="30" customHeight="1" x14ac:dyDescent="0.3">
      <c r="A13" s="132"/>
      <c r="B13" s="224">
        <v>44586</v>
      </c>
      <c r="C13" s="222" t="s">
        <v>283</v>
      </c>
      <c r="D13" s="227"/>
      <c r="E13" s="148"/>
      <c r="F13" s="227">
        <v>1415</v>
      </c>
      <c r="G13" s="145"/>
      <c r="H13" s="166">
        <f t="shared" si="0"/>
        <v>41.960000000000036</v>
      </c>
    </row>
    <row r="14" spans="1:9" ht="30" customHeight="1" x14ac:dyDescent="0.3">
      <c r="A14" s="132"/>
      <c r="B14" s="224">
        <v>44640</v>
      </c>
      <c r="C14" s="222" t="s">
        <v>280</v>
      </c>
      <c r="D14" s="227">
        <v>1955</v>
      </c>
      <c r="E14" s="148" t="s">
        <v>60</v>
      </c>
      <c r="F14" s="227"/>
      <c r="G14" s="145"/>
      <c r="H14" s="166">
        <f t="shared" si="0"/>
        <v>1996.96</v>
      </c>
    </row>
    <row r="15" spans="1:9" ht="30" customHeight="1" x14ac:dyDescent="0.3">
      <c r="A15" s="132"/>
      <c r="B15" s="224">
        <v>44649</v>
      </c>
      <c r="C15" s="222" t="s">
        <v>283</v>
      </c>
      <c r="D15" s="227"/>
      <c r="E15" s="148"/>
      <c r="F15" s="227">
        <v>1955</v>
      </c>
      <c r="G15" s="145"/>
      <c r="H15" s="166">
        <f t="shared" si="0"/>
        <v>41.960000000000036</v>
      </c>
    </row>
    <row r="16" spans="1:9" ht="30" customHeight="1" x14ac:dyDescent="0.3">
      <c r="A16" s="132"/>
      <c r="B16" s="224">
        <v>44681</v>
      </c>
      <c r="C16" s="222" t="s">
        <v>284</v>
      </c>
      <c r="D16" s="227">
        <v>450</v>
      </c>
      <c r="E16" s="148" t="s">
        <v>117</v>
      </c>
      <c r="F16" s="227"/>
      <c r="G16" s="145"/>
      <c r="H16" s="166">
        <f t="shared" si="0"/>
        <v>491.96000000000004</v>
      </c>
    </row>
    <row r="17" spans="1:8" ht="30" customHeight="1" x14ac:dyDescent="0.3">
      <c r="A17" s="132"/>
      <c r="B17" s="224">
        <v>44691</v>
      </c>
      <c r="C17" s="222" t="s">
        <v>285</v>
      </c>
      <c r="D17" s="227">
        <v>100</v>
      </c>
      <c r="E17" s="148" t="s">
        <v>120</v>
      </c>
      <c r="F17" s="227"/>
      <c r="G17" s="145"/>
      <c r="H17" s="166">
        <f t="shared" si="0"/>
        <v>591.96</v>
      </c>
    </row>
    <row r="18" spans="1:8" ht="30" customHeight="1" x14ac:dyDescent="0.3">
      <c r="A18" s="132"/>
      <c r="B18" s="224">
        <v>44733</v>
      </c>
      <c r="C18" s="222" t="s">
        <v>286</v>
      </c>
      <c r="D18" s="227"/>
      <c r="E18" s="148"/>
      <c r="F18" s="227">
        <v>550</v>
      </c>
      <c r="G18" s="145"/>
      <c r="H18" s="166">
        <f t="shared" si="0"/>
        <v>41.960000000000036</v>
      </c>
    </row>
    <row r="19" spans="1:8" ht="30" customHeight="1" x14ac:dyDescent="0.3">
      <c r="A19" s="132"/>
      <c r="B19" s="224">
        <v>44854</v>
      </c>
      <c r="C19" s="222" t="s">
        <v>287</v>
      </c>
      <c r="D19" s="227">
        <v>2500</v>
      </c>
      <c r="E19" s="148" t="s">
        <v>120</v>
      </c>
      <c r="F19" s="227"/>
      <c r="G19" s="145"/>
      <c r="H19" s="166">
        <f t="shared" si="0"/>
        <v>2541.96</v>
      </c>
    </row>
    <row r="20" spans="1:8" ht="30" customHeight="1" x14ac:dyDescent="0.3">
      <c r="A20" s="132"/>
      <c r="B20" s="224">
        <v>44861</v>
      </c>
      <c r="C20" s="222" t="s">
        <v>288</v>
      </c>
      <c r="D20" s="227"/>
      <c r="E20" s="148"/>
      <c r="F20" s="227">
        <v>2500</v>
      </c>
      <c r="G20" s="145"/>
      <c r="H20" s="166">
        <f t="shared" si="0"/>
        <v>41.960000000000036</v>
      </c>
    </row>
    <row r="21" spans="1:8" ht="30" customHeight="1" x14ac:dyDescent="0.3">
      <c r="A21" s="132"/>
      <c r="B21" s="224">
        <v>44875</v>
      </c>
      <c r="C21" s="222" t="s">
        <v>287</v>
      </c>
      <c r="D21" s="227">
        <v>1800</v>
      </c>
      <c r="E21" s="148" t="s">
        <v>120</v>
      </c>
      <c r="F21" s="227"/>
      <c r="G21" s="145"/>
      <c r="H21" s="166">
        <f t="shared" si="0"/>
        <v>1841.96</v>
      </c>
    </row>
    <row r="22" spans="1:8" ht="30" customHeight="1" x14ac:dyDescent="0.3">
      <c r="A22" s="132"/>
      <c r="B22" s="224">
        <v>44881</v>
      </c>
      <c r="C22" s="222" t="s">
        <v>288</v>
      </c>
      <c r="D22" s="227"/>
      <c r="E22" s="148"/>
      <c r="F22" s="227">
        <v>1800</v>
      </c>
      <c r="G22" s="145"/>
      <c r="H22" s="166">
        <f t="shared" si="0"/>
        <v>41.960000000000036</v>
      </c>
    </row>
    <row r="23" spans="1:8" ht="30" customHeight="1" x14ac:dyDescent="0.25">
      <c r="A23" s="132"/>
      <c r="B23" s="147"/>
      <c r="C23" s="145"/>
      <c r="D23" s="146"/>
      <c r="E23" s="148"/>
      <c r="F23" s="146"/>
      <c r="G23" s="145"/>
      <c r="H23" s="166">
        <f t="shared" si="0"/>
        <v>41.960000000000036</v>
      </c>
    </row>
    <row r="24" spans="1:8" ht="30" customHeight="1" x14ac:dyDescent="0.25">
      <c r="A24" s="132"/>
      <c r="B24" s="147"/>
      <c r="C24" s="145"/>
      <c r="D24" s="146"/>
      <c r="E24" s="148"/>
      <c r="F24" s="146"/>
      <c r="G24" s="145"/>
      <c r="H24" s="166">
        <f t="shared" si="0"/>
        <v>41.960000000000036</v>
      </c>
    </row>
    <row r="25" spans="1:8" ht="30" customHeight="1" x14ac:dyDescent="0.25">
      <c r="A25" s="132"/>
      <c r="B25" s="147"/>
      <c r="C25" s="145"/>
      <c r="D25" s="146"/>
      <c r="E25" s="148"/>
      <c r="F25" s="146"/>
      <c r="G25" s="145"/>
      <c r="H25" s="166">
        <f t="shared" si="0"/>
        <v>41.960000000000036</v>
      </c>
    </row>
    <row r="26" spans="1:8" ht="30" customHeight="1" x14ac:dyDescent="0.25">
      <c r="A26" s="132"/>
      <c r="B26" s="147"/>
      <c r="C26" s="145"/>
      <c r="D26" s="146"/>
      <c r="E26" s="148"/>
      <c r="F26" s="146"/>
      <c r="G26" s="145"/>
      <c r="H26" s="166">
        <f t="shared" si="0"/>
        <v>41.960000000000036</v>
      </c>
    </row>
    <row r="27" spans="1:8" ht="30" customHeight="1" x14ac:dyDescent="0.25">
      <c r="A27" s="132"/>
      <c r="B27" s="147"/>
      <c r="C27" s="145"/>
      <c r="D27" s="146"/>
      <c r="E27" s="148"/>
      <c r="F27" s="146"/>
      <c r="G27" s="145"/>
      <c r="H27" s="166">
        <f t="shared" si="0"/>
        <v>41.960000000000036</v>
      </c>
    </row>
    <row r="28" spans="1:8" ht="30" customHeight="1" x14ac:dyDescent="0.25">
      <c r="A28" s="132"/>
      <c r="B28" s="147"/>
      <c r="C28" s="145"/>
      <c r="D28" s="146"/>
      <c r="E28" s="148"/>
      <c r="F28" s="146"/>
      <c r="G28" s="145"/>
      <c r="H28" s="166">
        <f t="shared" si="0"/>
        <v>41.960000000000036</v>
      </c>
    </row>
    <row r="29" spans="1:8" ht="30" customHeight="1" x14ac:dyDescent="0.25">
      <c r="A29" s="132"/>
      <c r="B29" s="147"/>
      <c r="C29" s="145"/>
      <c r="D29" s="146"/>
      <c r="E29" s="148"/>
      <c r="F29" s="146"/>
      <c r="G29" s="145"/>
      <c r="H29" s="166">
        <f t="shared" si="0"/>
        <v>41.960000000000036</v>
      </c>
    </row>
    <row r="30" spans="1:8" ht="30" customHeight="1" x14ac:dyDescent="0.25">
      <c r="A30" s="132"/>
      <c r="B30" s="147"/>
      <c r="C30" s="145"/>
      <c r="D30" s="146"/>
      <c r="E30" s="148"/>
      <c r="F30" s="146"/>
      <c r="G30" s="145"/>
      <c r="H30" s="166">
        <f t="shared" si="0"/>
        <v>41.960000000000036</v>
      </c>
    </row>
    <row r="31" spans="1:8" ht="30" customHeight="1" x14ac:dyDescent="0.25">
      <c r="A31" s="132"/>
      <c r="B31" s="147"/>
      <c r="C31" s="145"/>
      <c r="D31" s="146"/>
      <c r="E31" s="148"/>
      <c r="F31" s="146"/>
      <c r="G31" s="145"/>
      <c r="H31" s="166">
        <f t="shared" si="0"/>
        <v>41.960000000000036</v>
      </c>
    </row>
    <row r="32" spans="1:8" ht="30" customHeight="1" x14ac:dyDescent="0.25">
      <c r="A32" s="132"/>
      <c r="B32" s="147"/>
      <c r="C32" s="145"/>
      <c r="D32" s="146"/>
      <c r="E32" s="148"/>
      <c r="F32" s="146"/>
      <c r="G32" s="145"/>
      <c r="H32" s="166">
        <f t="shared" si="0"/>
        <v>41.960000000000036</v>
      </c>
    </row>
    <row r="33" spans="1:8" ht="30" customHeight="1" x14ac:dyDescent="0.25">
      <c r="A33" s="132"/>
      <c r="B33" s="147"/>
      <c r="C33" s="145"/>
      <c r="D33" s="146"/>
      <c r="E33" s="148"/>
      <c r="F33" s="146"/>
      <c r="G33" s="145"/>
      <c r="H33" s="166">
        <f t="shared" si="0"/>
        <v>41.960000000000036</v>
      </c>
    </row>
    <row r="34" spans="1:8" ht="30" customHeight="1" x14ac:dyDescent="0.25">
      <c r="A34" s="132"/>
      <c r="B34" s="147"/>
      <c r="C34" s="145"/>
      <c r="D34" s="146"/>
      <c r="E34" s="148"/>
      <c r="F34" s="146"/>
      <c r="G34" s="145"/>
      <c r="H34" s="166">
        <f t="shared" si="0"/>
        <v>41.960000000000036</v>
      </c>
    </row>
    <row r="35" spans="1:8" ht="30" customHeight="1" x14ac:dyDescent="0.25">
      <c r="A35" s="132"/>
      <c r="B35" s="147"/>
      <c r="C35" s="145"/>
      <c r="D35" s="146"/>
      <c r="E35" s="148"/>
      <c r="F35" s="146"/>
      <c r="G35" s="145"/>
      <c r="H35" s="166">
        <f t="shared" si="0"/>
        <v>41.960000000000036</v>
      </c>
    </row>
    <row r="36" spans="1:8" ht="30" customHeight="1" x14ac:dyDescent="0.25">
      <c r="A36" s="132"/>
      <c r="B36" s="147"/>
      <c r="C36" s="145"/>
      <c r="D36" s="146"/>
      <c r="E36" s="148"/>
      <c r="F36" s="146"/>
      <c r="G36" s="145"/>
      <c r="H36" s="166">
        <f t="shared" si="0"/>
        <v>41.960000000000036</v>
      </c>
    </row>
    <row r="37" spans="1:8" ht="30" customHeight="1" x14ac:dyDescent="0.25">
      <c r="A37" s="132"/>
      <c r="B37" s="147"/>
      <c r="C37" s="145"/>
      <c r="D37" s="146"/>
      <c r="E37" s="148"/>
      <c r="F37" s="146"/>
      <c r="G37" s="145"/>
      <c r="H37" s="166">
        <f t="shared" si="0"/>
        <v>41.960000000000036</v>
      </c>
    </row>
    <row r="38" spans="1:8" ht="30" customHeight="1" x14ac:dyDescent="0.25">
      <c r="A38" s="132"/>
      <c r="B38" s="147"/>
      <c r="C38" s="145"/>
      <c r="D38" s="146"/>
      <c r="E38" s="148"/>
      <c r="F38" s="146"/>
      <c r="G38" s="145"/>
      <c r="H38" s="166">
        <f t="shared" si="0"/>
        <v>41.960000000000036</v>
      </c>
    </row>
    <row r="39" spans="1:8" ht="30" customHeight="1" x14ac:dyDescent="0.25">
      <c r="A39" s="132"/>
      <c r="B39" s="147"/>
      <c r="C39" s="145"/>
      <c r="D39" s="146"/>
      <c r="E39" s="148"/>
      <c r="F39" s="146"/>
      <c r="G39" s="145"/>
      <c r="H39" s="166">
        <f t="shared" si="0"/>
        <v>41.960000000000036</v>
      </c>
    </row>
    <row r="40" spans="1:8" ht="30" customHeight="1" x14ac:dyDescent="0.25">
      <c r="A40" s="132"/>
      <c r="B40" s="147"/>
      <c r="C40" s="145"/>
      <c r="D40" s="146"/>
      <c r="E40" s="148"/>
      <c r="F40" s="146"/>
      <c r="G40" s="145"/>
      <c r="H40" s="166">
        <f t="shared" si="0"/>
        <v>41.960000000000036</v>
      </c>
    </row>
    <row r="41" spans="1:8" ht="30" customHeight="1" x14ac:dyDescent="0.25">
      <c r="A41" s="132"/>
      <c r="B41" s="147"/>
      <c r="C41" s="145"/>
      <c r="D41" s="146"/>
      <c r="E41" s="148"/>
      <c r="F41" s="146"/>
      <c r="G41" s="145"/>
      <c r="H41" s="166">
        <f t="shared" si="0"/>
        <v>41.960000000000036</v>
      </c>
    </row>
    <row r="42" spans="1:8" ht="30" customHeight="1" x14ac:dyDescent="0.25">
      <c r="A42" s="132"/>
      <c r="B42" s="147"/>
      <c r="C42" s="145"/>
      <c r="D42" s="146"/>
      <c r="E42" s="148"/>
      <c r="F42" s="146"/>
      <c r="G42" s="145"/>
      <c r="H42" s="166">
        <f t="shared" si="0"/>
        <v>41.960000000000036</v>
      </c>
    </row>
    <row r="43" spans="1:8" ht="30" customHeight="1" x14ac:dyDescent="0.25">
      <c r="A43" s="132"/>
      <c r="B43" s="147"/>
      <c r="C43" s="145"/>
      <c r="D43" s="146"/>
      <c r="E43" s="148"/>
      <c r="F43" s="146"/>
      <c r="G43" s="145"/>
      <c r="H43" s="166">
        <f t="shared" si="0"/>
        <v>41.960000000000036</v>
      </c>
    </row>
    <row r="44" spans="1:8" ht="30" customHeight="1" x14ac:dyDescent="0.25">
      <c r="A44" s="132"/>
      <c r="B44" s="147"/>
      <c r="C44" s="145"/>
      <c r="D44" s="146"/>
      <c r="E44" s="148"/>
      <c r="F44" s="146"/>
      <c r="G44" s="145"/>
      <c r="H44" s="166">
        <f t="shared" si="0"/>
        <v>41.960000000000036</v>
      </c>
    </row>
    <row r="45" spans="1:8" ht="30" customHeight="1" x14ac:dyDescent="0.25">
      <c r="A45" s="132"/>
      <c r="B45" s="147"/>
      <c r="C45" s="145"/>
      <c r="D45" s="146"/>
      <c r="E45" s="148"/>
      <c r="F45" s="146"/>
      <c r="G45" s="145"/>
      <c r="H45" s="166">
        <f t="shared" si="0"/>
        <v>41.960000000000036</v>
      </c>
    </row>
    <row r="46" spans="1:8" ht="30" customHeight="1" x14ac:dyDescent="0.25">
      <c r="A46" s="132"/>
      <c r="B46" s="147"/>
      <c r="C46" s="145"/>
      <c r="D46" s="146"/>
      <c r="E46" s="148"/>
      <c r="F46" s="146"/>
      <c r="G46" s="145"/>
      <c r="H46" s="166">
        <f t="shared" si="0"/>
        <v>41.960000000000036</v>
      </c>
    </row>
    <row r="47" spans="1:8" ht="30" customHeight="1" x14ac:dyDescent="0.25">
      <c r="A47" s="132"/>
      <c r="B47" s="147"/>
      <c r="C47" s="145"/>
      <c r="D47" s="146"/>
      <c r="E47" s="148"/>
      <c r="F47" s="146"/>
      <c r="G47" s="145"/>
      <c r="H47" s="166">
        <f t="shared" si="0"/>
        <v>41.960000000000036</v>
      </c>
    </row>
    <row r="48" spans="1:8" ht="30" customHeight="1" x14ac:dyDescent="0.25">
      <c r="A48" s="132"/>
      <c r="B48" s="147"/>
      <c r="C48" s="145"/>
      <c r="D48" s="146"/>
      <c r="E48" s="148"/>
      <c r="F48" s="146"/>
      <c r="G48" s="145"/>
      <c r="H48" s="166">
        <f t="shared" si="0"/>
        <v>41.960000000000036</v>
      </c>
    </row>
    <row r="49" spans="1:8" ht="30" customHeight="1" x14ac:dyDescent="0.25">
      <c r="A49" s="132"/>
      <c r="B49" s="147"/>
      <c r="C49" s="145"/>
      <c r="D49" s="146"/>
      <c r="E49" s="148"/>
      <c r="F49" s="146"/>
      <c r="G49" s="145"/>
      <c r="H49" s="166">
        <f t="shared" si="0"/>
        <v>41.960000000000036</v>
      </c>
    </row>
    <row r="50" spans="1:8" ht="30" customHeight="1" x14ac:dyDescent="0.25">
      <c r="A50" s="132"/>
      <c r="B50" s="147"/>
      <c r="C50" s="145"/>
      <c r="D50" s="146"/>
      <c r="E50" s="148"/>
      <c r="F50" s="146"/>
      <c r="G50" s="145"/>
      <c r="H50" s="166">
        <f t="shared" si="0"/>
        <v>41.960000000000036</v>
      </c>
    </row>
    <row r="51" spans="1:8" ht="30" customHeight="1" x14ac:dyDescent="0.25">
      <c r="A51" s="132"/>
      <c r="B51" s="147"/>
      <c r="C51" s="145"/>
      <c r="D51" s="146"/>
      <c r="E51" s="148"/>
      <c r="F51" s="146"/>
      <c r="G51" s="145"/>
      <c r="H51" s="166">
        <f t="shared" si="0"/>
        <v>41.960000000000036</v>
      </c>
    </row>
    <row r="52" spans="1:8" ht="30" customHeight="1" x14ac:dyDescent="0.25">
      <c r="A52" s="132"/>
      <c r="B52" s="147"/>
      <c r="C52" s="145"/>
      <c r="D52" s="146"/>
      <c r="E52" s="148"/>
      <c r="F52" s="146"/>
      <c r="G52" s="145"/>
      <c r="H52" s="166">
        <f t="shared" si="0"/>
        <v>41.960000000000036</v>
      </c>
    </row>
    <row r="53" spans="1:8" ht="30" customHeight="1" x14ac:dyDescent="0.25">
      <c r="A53" s="132"/>
      <c r="B53" s="147"/>
      <c r="C53" s="145"/>
      <c r="D53" s="146"/>
      <c r="E53" s="148"/>
      <c r="F53" s="146"/>
      <c r="G53" s="145"/>
      <c r="H53" s="166">
        <f t="shared" si="0"/>
        <v>41.960000000000036</v>
      </c>
    </row>
    <row r="54" spans="1:8" ht="30" customHeight="1" x14ac:dyDescent="0.25">
      <c r="A54" s="132"/>
      <c r="B54" s="147"/>
      <c r="C54" s="145"/>
      <c r="D54" s="146"/>
      <c r="E54" s="148"/>
      <c r="F54" s="146"/>
      <c r="G54" s="145"/>
      <c r="H54" s="166">
        <f t="shared" si="0"/>
        <v>41.960000000000036</v>
      </c>
    </row>
    <row r="55" spans="1:8" ht="30" customHeight="1" x14ac:dyDescent="0.25">
      <c r="A55" s="132"/>
      <c r="B55" s="147"/>
      <c r="C55" s="145"/>
      <c r="D55" s="146"/>
      <c r="E55" s="148"/>
      <c r="F55" s="146"/>
      <c r="G55" s="145"/>
      <c r="H55" s="166">
        <f t="shared" si="0"/>
        <v>41.960000000000036</v>
      </c>
    </row>
    <row r="56" spans="1:8" ht="30" customHeight="1" x14ac:dyDescent="0.25">
      <c r="A56" s="132"/>
      <c r="B56" s="147"/>
      <c r="C56" s="145"/>
      <c r="D56" s="146"/>
      <c r="E56" s="148"/>
      <c r="F56" s="146"/>
      <c r="G56" s="145"/>
      <c r="H56" s="166">
        <f t="shared" si="0"/>
        <v>41.960000000000036</v>
      </c>
    </row>
    <row r="57" spans="1:8" ht="30" customHeight="1" x14ac:dyDescent="0.25">
      <c r="A57" s="132"/>
      <c r="B57" s="147"/>
      <c r="C57" s="145"/>
      <c r="D57" s="146"/>
      <c r="E57" s="148"/>
      <c r="F57" s="146"/>
      <c r="G57" s="145"/>
      <c r="H57" s="166">
        <f t="shared" si="0"/>
        <v>41.960000000000036</v>
      </c>
    </row>
    <row r="58" spans="1:8" ht="30" customHeight="1" x14ac:dyDescent="0.25">
      <c r="A58" s="132"/>
      <c r="B58" s="147"/>
      <c r="C58" s="145"/>
      <c r="D58" s="146"/>
      <c r="E58" s="148"/>
      <c r="F58" s="146"/>
      <c r="G58" s="145"/>
      <c r="H58" s="166">
        <f t="shared" si="0"/>
        <v>41.960000000000036</v>
      </c>
    </row>
    <row r="59" spans="1:8" ht="30" customHeight="1" x14ac:dyDescent="0.25">
      <c r="A59" s="132"/>
      <c r="B59" s="147"/>
      <c r="C59" s="145"/>
      <c r="D59" s="146"/>
      <c r="E59" s="148"/>
      <c r="F59" s="146"/>
      <c r="G59" s="145"/>
      <c r="H59" s="166">
        <f t="shared" si="0"/>
        <v>41.960000000000036</v>
      </c>
    </row>
    <row r="60" spans="1:8" ht="30" customHeight="1" x14ac:dyDescent="0.25">
      <c r="A60" s="132"/>
      <c r="B60" s="147"/>
      <c r="C60" s="145"/>
      <c r="D60" s="146"/>
      <c r="E60" s="148"/>
      <c r="F60" s="146"/>
      <c r="G60" s="145"/>
      <c r="H60" s="166">
        <f t="shared" si="0"/>
        <v>41.960000000000036</v>
      </c>
    </row>
    <row r="61" spans="1:8" ht="30" customHeight="1" x14ac:dyDescent="0.25">
      <c r="A61" s="132"/>
      <c r="B61" s="147"/>
      <c r="C61" s="145"/>
      <c r="D61" s="146"/>
      <c r="E61" s="148"/>
      <c r="F61" s="146"/>
      <c r="G61" s="145"/>
      <c r="H61" s="166">
        <f t="shared" si="0"/>
        <v>41.960000000000036</v>
      </c>
    </row>
    <row r="62" spans="1:8" ht="30" customHeight="1" x14ac:dyDescent="0.25">
      <c r="A62" s="132"/>
      <c r="B62" s="147"/>
      <c r="C62" s="145"/>
      <c r="D62" s="146"/>
      <c r="E62" s="148"/>
      <c r="F62" s="146"/>
      <c r="G62" s="145"/>
      <c r="H62" s="166">
        <f t="shared" si="0"/>
        <v>41.960000000000036</v>
      </c>
    </row>
    <row r="63" spans="1:8" ht="30" customHeight="1" x14ac:dyDescent="0.25">
      <c r="A63" s="132"/>
      <c r="B63" s="147"/>
      <c r="C63" s="145"/>
      <c r="D63" s="146"/>
      <c r="E63" s="148"/>
      <c r="F63" s="146"/>
      <c r="G63" s="145"/>
      <c r="H63" s="166">
        <f t="shared" si="0"/>
        <v>41.960000000000036</v>
      </c>
    </row>
    <row r="64" spans="1:8" ht="30" customHeight="1" x14ac:dyDescent="0.25">
      <c r="A64" s="132"/>
      <c r="B64" s="147"/>
      <c r="C64" s="145"/>
      <c r="D64" s="146"/>
      <c r="E64" s="148"/>
      <c r="F64" s="146"/>
      <c r="G64" s="145"/>
      <c r="H64" s="166">
        <f t="shared" si="0"/>
        <v>41.960000000000036</v>
      </c>
    </row>
    <row r="65" spans="1:8" ht="30" customHeight="1" x14ac:dyDescent="0.25">
      <c r="A65" s="132"/>
      <c r="B65" s="147"/>
      <c r="C65" s="145"/>
      <c r="D65" s="146"/>
      <c r="E65" s="148"/>
      <c r="F65" s="146"/>
      <c r="G65" s="145"/>
      <c r="H65" s="166">
        <f t="shared" si="0"/>
        <v>41.960000000000036</v>
      </c>
    </row>
    <row r="66" spans="1:8" ht="30" customHeight="1" x14ac:dyDescent="0.25">
      <c r="A66" s="132"/>
      <c r="B66" s="147"/>
      <c r="C66" s="145"/>
      <c r="D66" s="146"/>
      <c r="E66" s="148"/>
      <c r="F66" s="146"/>
      <c r="G66" s="145"/>
      <c r="H66" s="166">
        <f t="shared" si="0"/>
        <v>41.960000000000036</v>
      </c>
    </row>
    <row r="67" spans="1:8" ht="30" customHeight="1" x14ac:dyDescent="0.25">
      <c r="A67" s="132"/>
      <c r="B67" s="147"/>
      <c r="C67" s="145"/>
      <c r="D67" s="146"/>
      <c r="E67" s="148"/>
      <c r="F67" s="146"/>
      <c r="G67" s="145"/>
      <c r="H67" s="166">
        <f t="shared" si="0"/>
        <v>41.960000000000036</v>
      </c>
    </row>
    <row r="68" spans="1:8" ht="30" customHeight="1" x14ac:dyDescent="0.25">
      <c r="A68" s="132"/>
      <c r="B68" s="147"/>
      <c r="C68" s="145"/>
      <c r="D68" s="146"/>
      <c r="E68" s="148"/>
      <c r="F68" s="146"/>
      <c r="G68" s="145"/>
      <c r="H68" s="166">
        <f t="shared" si="0"/>
        <v>41.960000000000036</v>
      </c>
    </row>
    <row r="69" spans="1:8" ht="30" customHeight="1" x14ac:dyDescent="0.25">
      <c r="A69" s="132"/>
      <c r="B69" s="147"/>
      <c r="C69" s="145"/>
      <c r="D69" s="146"/>
      <c r="E69" s="148"/>
      <c r="F69" s="146"/>
      <c r="G69" s="145"/>
      <c r="H69" s="166">
        <f t="shared" si="0"/>
        <v>41.960000000000036</v>
      </c>
    </row>
    <row r="70" spans="1:8" ht="30" customHeight="1" x14ac:dyDescent="0.25">
      <c r="A70" s="132"/>
      <c r="B70" s="147"/>
      <c r="C70" s="145"/>
      <c r="D70" s="146"/>
      <c r="E70" s="148"/>
      <c r="F70" s="146"/>
      <c r="G70" s="145"/>
      <c r="H70" s="166">
        <f t="shared" ref="H70:H99" si="1">H69+D70-F70</f>
        <v>41.960000000000036</v>
      </c>
    </row>
    <row r="71" spans="1:8" ht="30" customHeight="1" x14ac:dyDescent="0.25">
      <c r="A71" s="132"/>
      <c r="B71" s="147"/>
      <c r="C71" s="145"/>
      <c r="D71" s="146"/>
      <c r="E71" s="148"/>
      <c r="F71" s="146"/>
      <c r="G71" s="145"/>
      <c r="H71" s="166">
        <f t="shared" si="1"/>
        <v>41.960000000000036</v>
      </c>
    </row>
    <row r="72" spans="1:8" ht="30" customHeight="1" x14ac:dyDescent="0.25">
      <c r="A72" s="132"/>
      <c r="B72" s="147"/>
      <c r="C72" s="145"/>
      <c r="D72" s="146"/>
      <c r="E72" s="148"/>
      <c r="F72" s="146"/>
      <c r="G72" s="145"/>
      <c r="H72" s="166">
        <f t="shared" si="1"/>
        <v>41.960000000000036</v>
      </c>
    </row>
    <row r="73" spans="1:8" ht="30" customHeight="1" x14ac:dyDescent="0.25">
      <c r="A73" s="132"/>
      <c r="B73" s="147"/>
      <c r="C73" s="145"/>
      <c r="D73" s="146"/>
      <c r="E73" s="148"/>
      <c r="F73" s="146"/>
      <c r="G73" s="145"/>
      <c r="H73" s="166">
        <f t="shared" si="1"/>
        <v>41.960000000000036</v>
      </c>
    </row>
    <row r="74" spans="1:8" ht="30" customHeight="1" x14ac:dyDescent="0.25">
      <c r="A74" s="132"/>
      <c r="B74" s="147"/>
      <c r="C74" s="145"/>
      <c r="D74" s="146"/>
      <c r="E74" s="148"/>
      <c r="F74" s="146"/>
      <c r="G74" s="145"/>
      <c r="H74" s="166">
        <f t="shared" si="1"/>
        <v>41.960000000000036</v>
      </c>
    </row>
    <row r="75" spans="1:8" ht="30" customHeight="1" x14ac:dyDescent="0.25">
      <c r="A75" s="132"/>
      <c r="B75" s="147"/>
      <c r="C75" s="145"/>
      <c r="D75" s="146"/>
      <c r="E75" s="148"/>
      <c r="F75" s="146"/>
      <c r="G75" s="145"/>
      <c r="H75" s="166">
        <f t="shared" si="1"/>
        <v>41.960000000000036</v>
      </c>
    </row>
    <row r="76" spans="1:8" ht="30" customHeight="1" x14ac:dyDescent="0.25">
      <c r="A76" s="132"/>
      <c r="B76" s="147"/>
      <c r="C76" s="145"/>
      <c r="D76" s="146"/>
      <c r="E76" s="148"/>
      <c r="F76" s="146"/>
      <c r="G76" s="145"/>
      <c r="H76" s="166">
        <f t="shared" si="1"/>
        <v>41.960000000000036</v>
      </c>
    </row>
    <row r="77" spans="1:8" ht="30" customHeight="1" x14ac:dyDescent="0.25">
      <c r="A77" s="132"/>
      <c r="B77" s="147"/>
      <c r="C77" s="145"/>
      <c r="D77" s="146"/>
      <c r="E77" s="148"/>
      <c r="F77" s="146"/>
      <c r="G77" s="145"/>
      <c r="H77" s="166">
        <f t="shared" si="1"/>
        <v>41.960000000000036</v>
      </c>
    </row>
    <row r="78" spans="1:8" ht="30" customHeight="1" x14ac:dyDescent="0.25">
      <c r="A78" s="132"/>
      <c r="B78" s="147"/>
      <c r="C78" s="145"/>
      <c r="D78" s="146"/>
      <c r="E78" s="148"/>
      <c r="F78" s="146"/>
      <c r="G78" s="145"/>
      <c r="H78" s="166">
        <f t="shared" si="1"/>
        <v>41.960000000000036</v>
      </c>
    </row>
    <row r="79" spans="1:8" ht="30" customHeight="1" x14ac:dyDescent="0.25">
      <c r="A79" s="132"/>
      <c r="B79" s="147"/>
      <c r="C79" s="145"/>
      <c r="D79" s="146"/>
      <c r="E79" s="148"/>
      <c r="F79" s="146"/>
      <c r="G79" s="145"/>
      <c r="H79" s="166">
        <f t="shared" si="1"/>
        <v>41.960000000000036</v>
      </c>
    </row>
    <row r="80" spans="1:8" ht="30" customHeight="1" x14ac:dyDescent="0.25">
      <c r="A80" s="132"/>
      <c r="B80" s="147"/>
      <c r="C80" s="145"/>
      <c r="D80" s="146"/>
      <c r="E80" s="148"/>
      <c r="F80" s="146"/>
      <c r="G80" s="145"/>
      <c r="H80" s="166">
        <f t="shared" si="1"/>
        <v>41.960000000000036</v>
      </c>
    </row>
    <row r="81" spans="1:8" ht="30" customHeight="1" x14ac:dyDescent="0.25">
      <c r="A81" s="132"/>
      <c r="B81" s="147"/>
      <c r="C81" s="145"/>
      <c r="D81" s="146"/>
      <c r="E81" s="148"/>
      <c r="F81" s="146"/>
      <c r="G81" s="145"/>
      <c r="H81" s="166">
        <f t="shared" si="1"/>
        <v>41.960000000000036</v>
      </c>
    </row>
    <row r="82" spans="1:8" ht="30" customHeight="1" x14ac:dyDescent="0.25">
      <c r="A82" s="132"/>
      <c r="B82" s="147"/>
      <c r="C82" s="145"/>
      <c r="D82" s="146"/>
      <c r="E82" s="148"/>
      <c r="F82" s="146"/>
      <c r="G82" s="145"/>
      <c r="H82" s="166">
        <f t="shared" si="1"/>
        <v>41.960000000000036</v>
      </c>
    </row>
    <row r="83" spans="1:8" ht="30" customHeight="1" x14ac:dyDescent="0.25">
      <c r="A83" s="132"/>
      <c r="B83" s="147"/>
      <c r="C83" s="145"/>
      <c r="D83" s="146"/>
      <c r="E83" s="148"/>
      <c r="F83" s="146"/>
      <c r="G83" s="145"/>
      <c r="H83" s="166">
        <f t="shared" si="1"/>
        <v>41.960000000000036</v>
      </c>
    </row>
    <row r="84" spans="1:8" ht="30" customHeight="1" x14ac:dyDescent="0.25">
      <c r="A84" s="132"/>
      <c r="B84" s="147"/>
      <c r="C84" s="145"/>
      <c r="D84" s="146"/>
      <c r="E84" s="148"/>
      <c r="F84" s="146"/>
      <c r="G84" s="145"/>
      <c r="H84" s="166">
        <f t="shared" si="1"/>
        <v>41.960000000000036</v>
      </c>
    </row>
    <row r="85" spans="1:8" ht="30" customHeight="1" x14ac:dyDescent="0.25">
      <c r="A85" s="132"/>
      <c r="B85" s="147"/>
      <c r="C85" s="145"/>
      <c r="D85" s="146"/>
      <c r="E85" s="148"/>
      <c r="F85" s="146"/>
      <c r="G85" s="145"/>
      <c r="H85" s="166">
        <f t="shared" si="1"/>
        <v>41.960000000000036</v>
      </c>
    </row>
    <row r="86" spans="1:8" ht="30" customHeight="1" x14ac:dyDescent="0.25">
      <c r="A86" s="132"/>
      <c r="B86" s="147"/>
      <c r="C86" s="145"/>
      <c r="D86" s="146"/>
      <c r="E86" s="148"/>
      <c r="F86" s="146"/>
      <c r="G86" s="145"/>
      <c r="H86" s="166">
        <f t="shared" si="1"/>
        <v>41.960000000000036</v>
      </c>
    </row>
    <row r="87" spans="1:8" ht="30" customHeight="1" x14ac:dyDescent="0.25">
      <c r="A87" s="132"/>
      <c r="B87" s="147"/>
      <c r="C87" s="145"/>
      <c r="D87" s="146"/>
      <c r="E87" s="148"/>
      <c r="F87" s="146"/>
      <c r="G87" s="145"/>
      <c r="H87" s="166">
        <f t="shared" si="1"/>
        <v>41.960000000000036</v>
      </c>
    </row>
    <row r="88" spans="1:8" ht="30" customHeight="1" x14ac:dyDescent="0.25">
      <c r="A88" s="132"/>
      <c r="B88" s="147"/>
      <c r="C88" s="145"/>
      <c r="D88" s="146"/>
      <c r="E88" s="148"/>
      <c r="F88" s="146"/>
      <c r="G88" s="145"/>
      <c r="H88" s="166">
        <f t="shared" si="1"/>
        <v>41.960000000000036</v>
      </c>
    </row>
    <row r="89" spans="1:8" ht="30" customHeight="1" x14ac:dyDescent="0.25">
      <c r="A89" s="132"/>
      <c r="B89" s="147"/>
      <c r="C89" s="145"/>
      <c r="D89" s="146"/>
      <c r="E89" s="148"/>
      <c r="F89" s="146"/>
      <c r="G89" s="145"/>
      <c r="H89" s="166">
        <f t="shared" si="1"/>
        <v>41.960000000000036</v>
      </c>
    </row>
    <row r="90" spans="1:8" ht="30" customHeight="1" x14ac:dyDescent="0.25">
      <c r="A90" s="132"/>
      <c r="B90" s="147"/>
      <c r="C90" s="145"/>
      <c r="D90" s="146"/>
      <c r="E90" s="148"/>
      <c r="F90" s="146"/>
      <c r="G90" s="145"/>
      <c r="H90" s="166">
        <f t="shared" si="1"/>
        <v>41.960000000000036</v>
      </c>
    </row>
    <row r="91" spans="1:8" ht="30" customHeight="1" x14ac:dyDescent="0.25">
      <c r="A91" s="132"/>
      <c r="B91" s="147"/>
      <c r="C91" s="145"/>
      <c r="D91" s="146"/>
      <c r="E91" s="148"/>
      <c r="F91" s="146"/>
      <c r="G91" s="145"/>
      <c r="H91" s="166">
        <f t="shared" si="1"/>
        <v>41.960000000000036</v>
      </c>
    </row>
    <row r="92" spans="1:8" ht="30" customHeight="1" x14ac:dyDescent="0.25">
      <c r="A92" s="132"/>
      <c r="B92" s="147"/>
      <c r="C92" s="145"/>
      <c r="D92" s="146"/>
      <c r="E92" s="148"/>
      <c r="F92" s="146"/>
      <c r="G92" s="145"/>
      <c r="H92" s="166">
        <f t="shared" si="1"/>
        <v>41.960000000000036</v>
      </c>
    </row>
    <row r="93" spans="1:8" ht="30" customHeight="1" x14ac:dyDescent="0.25">
      <c r="A93" s="132"/>
      <c r="B93" s="147"/>
      <c r="C93" s="145"/>
      <c r="D93" s="146"/>
      <c r="E93" s="148"/>
      <c r="F93" s="146"/>
      <c r="G93" s="145"/>
      <c r="H93" s="166">
        <f t="shared" si="1"/>
        <v>41.960000000000036</v>
      </c>
    </row>
    <row r="94" spans="1:8" ht="30" customHeight="1" x14ac:dyDescent="0.25">
      <c r="A94" s="132"/>
      <c r="B94" s="147"/>
      <c r="C94" s="145"/>
      <c r="D94" s="146"/>
      <c r="E94" s="148"/>
      <c r="F94" s="146"/>
      <c r="G94" s="145"/>
      <c r="H94" s="166">
        <f t="shared" si="1"/>
        <v>41.960000000000036</v>
      </c>
    </row>
    <row r="95" spans="1:8" ht="30" customHeight="1" x14ac:dyDescent="0.25">
      <c r="A95" s="132"/>
      <c r="B95" s="147"/>
      <c r="C95" s="145"/>
      <c r="D95" s="146"/>
      <c r="E95" s="148"/>
      <c r="F95" s="146"/>
      <c r="G95" s="145"/>
      <c r="H95" s="166">
        <f t="shared" si="1"/>
        <v>41.960000000000036</v>
      </c>
    </row>
    <row r="96" spans="1:8" ht="30" customHeight="1" x14ac:dyDescent="0.25">
      <c r="A96" s="132"/>
      <c r="B96" s="147"/>
      <c r="C96" s="145"/>
      <c r="D96" s="146"/>
      <c r="E96" s="148"/>
      <c r="F96" s="146"/>
      <c r="G96" s="145"/>
      <c r="H96" s="166">
        <f t="shared" si="1"/>
        <v>41.960000000000036</v>
      </c>
    </row>
    <row r="97" spans="1:8" ht="30" customHeight="1" x14ac:dyDescent="0.25">
      <c r="A97" s="132"/>
      <c r="B97" s="147"/>
      <c r="C97" s="145"/>
      <c r="D97" s="146"/>
      <c r="E97" s="148"/>
      <c r="F97" s="146"/>
      <c r="G97" s="145"/>
      <c r="H97" s="166">
        <f t="shared" si="1"/>
        <v>41.960000000000036</v>
      </c>
    </row>
    <row r="98" spans="1:8" ht="30" customHeight="1" x14ac:dyDescent="0.25">
      <c r="A98" s="132"/>
      <c r="B98" s="147"/>
      <c r="C98" s="145"/>
      <c r="D98" s="146"/>
      <c r="E98" s="148"/>
      <c r="F98" s="146"/>
      <c r="G98" s="145"/>
      <c r="H98" s="166">
        <f t="shared" si="1"/>
        <v>41.960000000000036</v>
      </c>
    </row>
    <row r="99" spans="1:8" ht="30" customHeight="1" x14ac:dyDescent="0.25">
      <c r="A99" s="132"/>
      <c r="B99" s="147"/>
      <c r="C99" s="145"/>
      <c r="D99" s="146"/>
      <c r="E99" s="148"/>
      <c r="F99" s="146"/>
      <c r="G99" s="145"/>
      <c r="H99" s="166">
        <f t="shared" si="1"/>
        <v>41.960000000000036</v>
      </c>
    </row>
    <row r="100" spans="1:8" x14ac:dyDescent="0.25">
      <c r="A100" s="132"/>
      <c r="B100" s="147"/>
      <c r="C100" s="145"/>
      <c r="D100" s="146"/>
      <c r="E100" s="148"/>
      <c r="F100" s="146"/>
      <c r="G100" s="145"/>
      <c r="H100" s="166">
        <f t="shared" ref="H100:H163" si="2">H99+D100-F100</f>
        <v>41.960000000000036</v>
      </c>
    </row>
    <row r="101" spans="1:8" x14ac:dyDescent="0.25">
      <c r="A101" s="132"/>
      <c r="B101" s="147"/>
      <c r="C101" s="145"/>
      <c r="D101" s="146"/>
      <c r="E101" s="148"/>
      <c r="F101" s="146"/>
      <c r="G101" s="145"/>
      <c r="H101" s="166">
        <f t="shared" si="2"/>
        <v>41.960000000000036</v>
      </c>
    </row>
    <row r="102" spans="1:8" x14ac:dyDescent="0.25">
      <c r="A102" s="132"/>
      <c r="B102" s="147"/>
      <c r="C102" s="145"/>
      <c r="D102" s="146"/>
      <c r="E102" s="148"/>
      <c r="F102" s="146"/>
      <c r="G102" s="145"/>
      <c r="H102" s="166">
        <f t="shared" si="2"/>
        <v>41.960000000000036</v>
      </c>
    </row>
    <row r="103" spans="1:8" x14ac:dyDescent="0.25">
      <c r="A103" s="132"/>
      <c r="B103" s="147"/>
      <c r="C103" s="145"/>
      <c r="D103" s="146"/>
      <c r="E103" s="148"/>
      <c r="F103" s="146"/>
      <c r="G103" s="145"/>
      <c r="H103" s="166">
        <f t="shared" si="2"/>
        <v>41.960000000000036</v>
      </c>
    </row>
    <row r="104" spans="1:8" x14ac:dyDescent="0.25">
      <c r="A104" s="132"/>
      <c r="B104" s="147"/>
      <c r="C104" s="145"/>
      <c r="D104" s="146"/>
      <c r="E104" s="148"/>
      <c r="F104" s="146"/>
      <c r="G104" s="145"/>
      <c r="H104" s="166">
        <f t="shared" si="2"/>
        <v>41.960000000000036</v>
      </c>
    </row>
    <row r="105" spans="1:8" x14ac:dyDescent="0.25">
      <c r="A105" s="132"/>
      <c r="B105" s="147"/>
      <c r="C105" s="145"/>
      <c r="D105" s="146"/>
      <c r="E105" s="148"/>
      <c r="F105" s="146"/>
      <c r="G105" s="145"/>
      <c r="H105" s="166">
        <f t="shared" si="2"/>
        <v>41.960000000000036</v>
      </c>
    </row>
    <row r="106" spans="1:8" x14ac:dyDescent="0.25">
      <c r="A106" s="132"/>
      <c r="B106" s="147"/>
      <c r="C106" s="145"/>
      <c r="D106" s="146"/>
      <c r="E106" s="148"/>
      <c r="F106" s="146"/>
      <c r="G106" s="145"/>
      <c r="H106" s="166">
        <f t="shared" si="2"/>
        <v>41.960000000000036</v>
      </c>
    </row>
    <row r="107" spans="1:8" x14ac:dyDescent="0.25">
      <c r="A107" s="132"/>
      <c r="B107" s="147"/>
      <c r="C107" s="145"/>
      <c r="D107" s="146"/>
      <c r="E107" s="148"/>
      <c r="F107" s="146"/>
      <c r="G107" s="145"/>
      <c r="H107" s="166">
        <f t="shared" si="2"/>
        <v>41.960000000000036</v>
      </c>
    </row>
    <row r="108" spans="1:8" x14ac:dyDescent="0.25">
      <c r="A108" s="132"/>
      <c r="B108" s="147"/>
      <c r="C108" s="145"/>
      <c r="D108" s="146"/>
      <c r="E108" s="148"/>
      <c r="F108" s="146"/>
      <c r="G108" s="145"/>
      <c r="H108" s="166">
        <f t="shared" si="2"/>
        <v>41.960000000000036</v>
      </c>
    </row>
    <row r="109" spans="1:8" x14ac:dyDescent="0.25">
      <c r="A109" s="132"/>
      <c r="B109" s="147"/>
      <c r="C109" s="145"/>
      <c r="D109" s="146"/>
      <c r="E109" s="148"/>
      <c r="F109" s="146"/>
      <c r="G109" s="145"/>
      <c r="H109" s="166">
        <f t="shared" si="2"/>
        <v>41.960000000000036</v>
      </c>
    </row>
    <row r="110" spans="1:8" x14ac:dyDescent="0.25">
      <c r="A110" s="132"/>
      <c r="B110" s="147"/>
      <c r="C110" s="145"/>
      <c r="D110" s="146"/>
      <c r="E110" s="148"/>
      <c r="F110" s="146"/>
      <c r="G110" s="145"/>
      <c r="H110" s="166">
        <f t="shared" si="2"/>
        <v>41.960000000000036</v>
      </c>
    </row>
    <row r="111" spans="1:8" x14ac:dyDescent="0.25">
      <c r="A111" s="132"/>
      <c r="B111" s="147"/>
      <c r="C111" s="145"/>
      <c r="D111" s="146"/>
      <c r="E111" s="148"/>
      <c r="F111" s="146"/>
      <c r="G111" s="145"/>
      <c r="H111" s="166">
        <f t="shared" si="2"/>
        <v>41.960000000000036</v>
      </c>
    </row>
    <row r="112" spans="1:8" x14ac:dyDescent="0.25">
      <c r="A112" s="132"/>
      <c r="B112" s="147"/>
      <c r="C112" s="145"/>
      <c r="D112" s="146"/>
      <c r="E112" s="148"/>
      <c r="F112" s="146"/>
      <c r="G112" s="145"/>
      <c r="H112" s="166">
        <f t="shared" si="2"/>
        <v>41.960000000000036</v>
      </c>
    </row>
    <row r="113" spans="1:8" x14ac:dyDescent="0.25">
      <c r="A113" s="132"/>
      <c r="B113" s="147"/>
      <c r="C113" s="145"/>
      <c r="D113" s="146"/>
      <c r="E113" s="148"/>
      <c r="F113" s="146"/>
      <c r="G113" s="145"/>
      <c r="H113" s="166">
        <f t="shared" si="2"/>
        <v>41.960000000000036</v>
      </c>
    </row>
    <row r="114" spans="1:8" x14ac:dyDescent="0.25">
      <c r="A114" s="132"/>
      <c r="B114" s="147"/>
      <c r="C114" s="145"/>
      <c r="D114" s="146"/>
      <c r="E114" s="148"/>
      <c r="F114" s="146"/>
      <c r="G114" s="145"/>
      <c r="H114" s="166">
        <f t="shared" si="2"/>
        <v>41.960000000000036</v>
      </c>
    </row>
    <row r="115" spans="1:8" x14ac:dyDescent="0.25">
      <c r="A115" s="132"/>
      <c r="B115" s="147"/>
      <c r="C115" s="145"/>
      <c r="D115" s="146"/>
      <c r="E115" s="148"/>
      <c r="F115" s="146"/>
      <c r="G115" s="145"/>
      <c r="H115" s="166">
        <f t="shared" si="2"/>
        <v>41.960000000000036</v>
      </c>
    </row>
    <row r="116" spans="1:8" x14ac:dyDescent="0.25">
      <c r="A116" s="132"/>
      <c r="B116" s="147"/>
      <c r="C116" s="145"/>
      <c r="D116" s="146"/>
      <c r="E116" s="148"/>
      <c r="F116" s="146"/>
      <c r="G116" s="145"/>
      <c r="H116" s="166">
        <f t="shared" si="2"/>
        <v>41.960000000000036</v>
      </c>
    </row>
    <row r="117" spans="1:8" x14ac:dyDescent="0.25">
      <c r="A117" s="132"/>
      <c r="B117" s="147"/>
      <c r="C117" s="145"/>
      <c r="D117" s="146"/>
      <c r="E117" s="148"/>
      <c r="F117" s="146"/>
      <c r="G117" s="145"/>
      <c r="H117" s="166">
        <f t="shared" si="2"/>
        <v>41.960000000000036</v>
      </c>
    </row>
    <row r="118" spans="1:8" x14ac:dyDescent="0.25">
      <c r="A118" s="132"/>
      <c r="B118" s="147"/>
      <c r="C118" s="145"/>
      <c r="D118" s="146"/>
      <c r="E118" s="148"/>
      <c r="F118" s="146"/>
      <c r="G118" s="145"/>
      <c r="H118" s="166">
        <f t="shared" si="2"/>
        <v>41.960000000000036</v>
      </c>
    </row>
    <row r="119" spans="1:8" x14ac:dyDescent="0.25">
      <c r="A119" s="132"/>
      <c r="B119" s="147"/>
      <c r="C119" s="145"/>
      <c r="D119" s="146"/>
      <c r="E119" s="148"/>
      <c r="F119" s="146"/>
      <c r="G119" s="145"/>
      <c r="H119" s="166">
        <f t="shared" si="2"/>
        <v>41.960000000000036</v>
      </c>
    </row>
    <row r="120" spans="1:8" x14ac:dyDescent="0.25">
      <c r="A120" s="132"/>
      <c r="B120" s="147"/>
      <c r="C120" s="145"/>
      <c r="D120" s="146"/>
      <c r="E120" s="148"/>
      <c r="F120" s="146"/>
      <c r="G120" s="145"/>
      <c r="H120" s="166">
        <f t="shared" si="2"/>
        <v>41.960000000000036</v>
      </c>
    </row>
    <row r="121" spans="1:8" x14ac:dyDescent="0.25">
      <c r="A121" s="132"/>
      <c r="B121" s="147"/>
      <c r="C121" s="145"/>
      <c r="D121" s="146"/>
      <c r="E121" s="148"/>
      <c r="F121" s="146"/>
      <c r="G121" s="145"/>
      <c r="H121" s="166">
        <f t="shared" si="2"/>
        <v>41.960000000000036</v>
      </c>
    </row>
    <row r="122" spans="1:8" x14ac:dyDescent="0.25">
      <c r="A122" s="132"/>
      <c r="B122" s="147"/>
      <c r="C122" s="145"/>
      <c r="D122" s="146"/>
      <c r="E122" s="148"/>
      <c r="F122" s="146"/>
      <c r="G122" s="145"/>
      <c r="H122" s="166">
        <f t="shared" si="2"/>
        <v>41.960000000000036</v>
      </c>
    </row>
    <row r="123" spans="1:8" x14ac:dyDescent="0.25">
      <c r="A123" s="132"/>
      <c r="B123" s="147"/>
      <c r="C123" s="145"/>
      <c r="D123" s="146"/>
      <c r="E123" s="148"/>
      <c r="F123" s="146"/>
      <c r="G123" s="145"/>
      <c r="H123" s="166">
        <f t="shared" si="2"/>
        <v>41.960000000000036</v>
      </c>
    </row>
    <row r="124" spans="1:8" x14ac:dyDescent="0.25">
      <c r="A124" s="132"/>
      <c r="B124" s="147"/>
      <c r="C124" s="145"/>
      <c r="D124" s="146"/>
      <c r="E124" s="148"/>
      <c r="F124" s="146"/>
      <c r="G124" s="145"/>
      <c r="H124" s="166">
        <f t="shared" si="2"/>
        <v>41.960000000000036</v>
      </c>
    </row>
    <row r="125" spans="1:8" x14ac:dyDescent="0.25">
      <c r="A125" s="132"/>
      <c r="B125" s="147"/>
      <c r="C125" s="145"/>
      <c r="D125" s="146"/>
      <c r="E125" s="148"/>
      <c r="F125" s="146"/>
      <c r="G125" s="145"/>
      <c r="H125" s="166">
        <f t="shared" si="2"/>
        <v>41.960000000000036</v>
      </c>
    </row>
    <row r="126" spans="1:8" x14ac:dyDescent="0.25">
      <c r="A126" s="132"/>
      <c r="B126" s="147"/>
      <c r="C126" s="145"/>
      <c r="D126" s="146"/>
      <c r="E126" s="148"/>
      <c r="F126" s="146"/>
      <c r="G126" s="145"/>
      <c r="H126" s="166">
        <f t="shared" si="2"/>
        <v>41.960000000000036</v>
      </c>
    </row>
    <row r="127" spans="1:8" x14ac:dyDescent="0.25">
      <c r="A127" s="132"/>
      <c r="B127" s="147"/>
      <c r="C127" s="145"/>
      <c r="D127" s="146"/>
      <c r="E127" s="148"/>
      <c r="F127" s="146"/>
      <c r="G127" s="145"/>
      <c r="H127" s="166">
        <f t="shared" si="2"/>
        <v>41.960000000000036</v>
      </c>
    </row>
    <row r="128" spans="1:8" x14ac:dyDescent="0.25">
      <c r="A128" s="132"/>
      <c r="B128" s="147"/>
      <c r="C128" s="145"/>
      <c r="D128" s="146"/>
      <c r="E128" s="148"/>
      <c r="F128" s="146"/>
      <c r="G128" s="145"/>
      <c r="H128" s="166">
        <f t="shared" si="2"/>
        <v>41.960000000000036</v>
      </c>
    </row>
    <row r="129" spans="1:8" x14ac:dyDescent="0.25">
      <c r="A129" s="132"/>
      <c r="B129" s="147"/>
      <c r="C129" s="145"/>
      <c r="D129" s="146"/>
      <c r="E129" s="148"/>
      <c r="F129" s="146"/>
      <c r="G129" s="145"/>
      <c r="H129" s="166">
        <f t="shared" si="2"/>
        <v>41.960000000000036</v>
      </c>
    </row>
    <row r="130" spans="1:8" x14ac:dyDescent="0.25">
      <c r="A130" s="132"/>
      <c r="B130" s="147"/>
      <c r="C130" s="145"/>
      <c r="D130" s="146"/>
      <c r="E130" s="148"/>
      <c r="F130" s="146"/>
      <c r="G130" s="145"/>
      <c r="H130" s="166">
        <f t="shared" si="2"/>
        <v>41.960000000000036</v>
      </c>
    </row>
    <row r="131" spans="1:8" x14ac:dyDescent="0.25">
      <c r="A131" s="132"/>
      <c r="B131" s="147"/>
      <c r="C131" s="145"/>
      <c r="D131" s="146"/>
      <c r="E131" s="148"/>
      <c r="F131" s="146"/>
      <c r="G131" s="145"/>
      <c r="H131" s="166">
        <f t="shared" si="2"/>
        <v>41.960000000000036</v>
      </c>
    </row>
    <row r="132" spans="1:8" x14ac:dyDescent="0.25">
      <c r="A132" s="132"/>
      <c r="B132" s="147"/>
      <c r="C132" s="145"/>
      <c r="D132" s="146"/>
      <c r="E132" s="148"/>
      <c r="F132" s="146"/>
      <c r="G132" s="145"/>
      <c r="H132" s="166">
        <f t="shared" si="2"/>
        <v>41.960000000000036</v>
      </c>
    </row>
    <row r="133" spans="1:8" x14ac:dyDescent="0.25">
      <c r="A133" s="132"/>
      <c r="B133" s="147"/>
      <c r="C133" s="145"/>
      <c r="D133" s="146"/>
      <c r="E133" s="148"/>
      <c r="F133" s="146"/>
      <c r="G133" s="145"/>
      <c r="H133" s="166">
        <f t="shared" si="2"/>
        <v>41.960000000000036</v>
      </c>
    </row>
    <row r="134" spans="1:8" x14ac:dyDescent="0.25">
      <c r="A134" s="132"/>
      <c r="B134" s="147"/>
      <c r="C134" s="145"/>
      <c r="D134" s="146"/>
      <c r="E134" s="148"/>
      <c r="F134" s="146"/>
      <c r="G134" s="145"/>
      <c r="H134" s="166">
        <f t="shared" si="2"/>
        <v>41.960000000000036</v>
      </c>
    </row>
    <row r="135" spans="1:8" x14ac:dyDescent="0.25">
      <c r="A135" s="132"/>
      <c r="B135" s="147"/>
      <c r="C135" s="145"/>
      <c r="D135" s="146"/>
      <c r="E135" s="148"/>
      <c r="F135" s="146"/>
      <c r="G135" s="145"/>
      <c r="H135" s="166">
        <f t="shared" si="2"/>
        <v>41.960000000000036</v>
      </c>
    </row>
    <row r="136" spans="1:8" x14ac:dyDescent="0.25">
      <c r="A136" s="132"/>
      <c r="B136" s="147"/>
      <c r="C136" s="145"/>
      <c r="D136" s="146"/>
      <c r="E136" s="148"/>
      <c r="F136" s="146"/>
      <c r="G136" s="145"/>
      <c r="H136" s="166">
        <f t="shared" si="2"/>
        <v>41.960000000000036</v>
      </c>
    </row>
    <row r="137" spans="1:8" x14ac:dyDescent="0.25">
      <c r="A137" s="132"/>
      <c r="B137" s="147"/>
      <c r="C137" s="145"/>
      <c r="D137" s="146"/>
      <c r="E137" s="148"/>
      <c r="F137" s="146"/>
      <c r="G137" s="145"/>
      <c r="H137" s="166">
        <f t="shared" si="2"/>
        <v>41.960000000000036</v>
      </c>
    </row>
    <row r="138" spans="1:8" x14ac:dyDescent="0.25">
      <c r="A138" s="132"/>
      <c r="B138" s="147"/>
      <c r="C138" s="145"/>
      <c r="D138" s="146"/>
      <c r="E138" s="148"/>
      <c r="F138" s="146"/>
      <c r="G138" s="145"/>
      <c r="H138" s="166">
        <f t="shared" si="2"/>
        <v>41.960000000000036</v>
      </c>
    </row>
    <row r="139" spans="1:8" x14ac:dyDescent="0.25">
      <c r="A139" s="132"/>
      <c r="B139" s="147"/>
      <c r="C139" s="145"/>
      <c r="D139" s="146"/>
      <c r="E139" s="148"/>
      <c r="F139" s="146"/>
      <c r="G139" s="145"/>
      <c r="H139" s="166">
        <f t="shared" si="2"/>
        <v>41.960000000000036</v>
      </c>
    </row>
    <row r="140" spans="1:8" x14ac:dyDescent="0.25">
      <c r="A140" s="132"/>
      <c r="B140" s="147"/>
      <c r="C140" s="145"/>
      <c r="D140" s="146"/>
      <c r="E140" s="148"/>
      <c r="F140" s="146"/>
      <c r="G140" s="145"/>
      <c r="H140" s="166">
        <f t="shared" si="2"/>
        <v>41.960000000000036</v>
      </c>
    </row>
    <row r="141" spans="1:8" x14ac:dyDescent="0.25">
      <c r="A141" s="132"/>
      <c r="B141" s="147"/>
      <c r="C141" s="145"/>
      <c r="D141" s="146"/>
      <c r="E141" s="148"/>
      <c r="F141" s="146"/>
      <c r="G141" s="145"/>
      <c r="H141" s="166">
        <f t="shared" si="2"/>
        <v>41.960000000000036</v>
      </c>
    </row>
    <row r="142" spans="1:8" x14ac:dyDescent="0.25">
      <c r="A142" s="132"/>
      <c r="B142" s="147"/>
      <c r="C142" s="145"/>
      <c r="D142" s="146"/>
      <c r="E142" s="148"/>
      <c r="F142" s="146"/>
      <c r="G142" s="145"/>
      <c r="H142" s="166">
        <f t="shared" si="2"/>
        <v>41.960000000000036</v>
      </c>
    </row>
    <row r="143" spans="1:8" x14ac:dyDescent="0.25">
      <c r="A143" s="132"/>
      <c r="B143" s="147"/>
      <c r="C143" s="145"/>
      <c r="D143" s="146"/>
      <c r="E143" s="148"/>
      <c r="F143" s="146"/>
      <c r="G143" s="145"/>
      <c r="H143" s="166">
        <f t="shared" si="2"/>
        <v>41.960000000000036</v>
      </c>
    </row>
    <row r="144" spans="1:8" x14ac:dyDescent="0.25">
      <c r="A144" s="132"/>
      <c r="B144" s="147"/>
      <c r="C144" s="145"/>
      <c r="D144" s="146"/>
      <c r="E144" s="148"/>
      <c r="F144" s="146"/>
      <c r="G144" s="145"/>
      <c r="H144" s="166">
        <f t="shared" si="2"/>
        <v>41.960000000000036</v>
      </c>
    </row>
    <row r="145" spans="1:8" x14ac:dyDescent="0.25">
      <c r="A145" s="132"/>
      <c r="B145" s="147"/>
      <c r="C145" s="145"/>
      <c r="D145" s="146"/>
      <c r="E145" s="148"/>
      <c r="F145" s="146"/>
      <c r="G145" s="145"/>
      <c r="H145" s="166">
        <f t="shared" si="2"/>
        <v>41.960000000000036</v>
      </c>
    </row>
    <row r="146" spans="1:8" x14ac:dyDescent="0.25">
      <c r="A146" s="132"/>
      <c r="B146" s="147"/>
      <c r="C146" s="145"/>
      <c r="D146" s="146"/>
      <c r="E146" s="148"/>
      <c r="F146" s="146"/>
      <c r="G146" s="145"/>
      <c r="H146" s="166">
        <f t="shared" si="2"/>
        <v>41.960000000000036</v>
      </c>
    </row>
    <row r="147" spans="1:8" x14ac:dyDescent="0.25">
      <c r="A147" s="132"/>
      <c r="B147" s="147"/>
      <c r="C147" s="145"/>
      <c r="D147" s="146"/>
      <c r="E147" s="148"/>
      <c r="F147" s="146"/>
      <c r="G147" s="145"/>
      <c r="H147" s="166">
        <f t="shared" si="2"/>
        <v>41.960000000000036</v>
      </c>
    </row>
    <row r="148" spans="1:8" x14ac:dyDescent="0.25">
      <c r="A148" s="132"/>
      <c r="B148" s="147"/>
      <c r="C148" s="145"/>
      <c r="D148" s="146"/>
      <c r="E148" s="148"/>
      <c r="F148" s="146"/>
      <c r="G148" s="145"/>
      <c r="H148" s="166">
        <f t="shared" si="2"/>
        <v>41.960000000000036</v>
      </c>
    </row>
    <row r="149" spans="1:8" x14ac:dyDescent="0.25">
      <c r="A149" s="132"/>
      <c r="B149" s="147"/>
      <c r="C149" s="145"/>
      <c r="D149" s="146"/>
      <c r="E149" s="148"/>
      <c r="F149" s="146"/>
      <c r="G149" s="145"/>
      <c r="H149" s="166">
        <f t="shared" si="2"/>
        <v>41.960000000000036</v>
      </c>
    </row>
    <row r="150" spans="1:8" x14ac:dyDescent="0.25">
      <c r="A150" s="132"/>
      <c r="B150" s="147"/>
      <c r="C150" s="145"/>
      <c r="D150" s="146"/>
      <c r="E150" s="148"/>
      <c r="F150" s="146"/>
      <c r="G150" s="145"/>
      <c r="H150" s="166">
        <f t="shared" si="2"/>
        <v>41.960000000000036</v>
      </c>
    </row>
    <row r="151" spans="1:8" x14ac:dyDescent="0.25">
      <c r="A151" s="132"/>
      <c r="B151" s="147"/>
      <c r="C151" s="145"/>
      <c r="D151" s="146"/>
      <c r="E151" s="148"/>
      <c r="F151" s="146"/>
      <c r="G151" s="145"/>
      <c r="H151" s="166">
        <f t="shared" si="2"/>
        <v>41.960000000000036</v>
      </c>
    </row>
    <row r="152" spans="1:8" x14ac:dyDescent="0.25">
      <c r="A152" s="132"/>
      <c r="B152" s="147"/>
      <c r="C152" s="145"/>
      <c r="D152" s="146"/>
      <c r="E152" s="148"/>
      <c r="F152" s="146"/>
      <c r="G152" s="145"/>
      <c r="H152" s="166">
        <f t="shared" si="2"/>
        <v>41.960000000000036</v>
      </c>
    </row>
    <row r="153" spans="1:8" x14ac:dyDescent="0.25">
      <c r="A153" s="132"/>
      <c r="B153" s="147"/>
      <c r="C153" s="145"/>
      <c r="D153" s="146"/>
      <c r="E153" s="148"/>
      <c r="F153" s="146"/>
      <c r="G153" s="145"/>
      <c r="H153" s="166">
        <f t="shared" si="2"/>
        <v>41.960000000000036</v>
      </c>
    </row>
    <row r="154" spans="1:8" x14ac:dyDescent="0.25">
      <c r="A154" s="132"/>
      <c r="B154" s="147"/>
      <c r="C154" s="145"/>
      <c r="D154" s="146"/>
      <c r="E154" s="148"/>
      <c r="F154" s="146"/>
      <c r="G154" s="145"/>
      <c r="H154" s="166">
        <f t="shared" si="2"/>
        <v>41.960000000000036</v>
      </c>
    </row>
    <row r="155" spans="1:8" x14ac:dyDescent="0.25">
      <c r="A155" s="132"/>
      <c r="B155" s="147"/>
      <c r="C155" s="145"/>
      <c r="D155" s="146"/>
      <c r="E155" s="148"/>
      <c r="F155" s="146"/>
      <c r="G155" s="145"/>
      <c r="H155" s="166">
        <f t="shared" si="2"/>
        <v>41.960000000000036</v>
      </c>
    </row>
    <row r="156" spans="1:8" x14ac:dyDescent="0.25">
      <c r="A156" s="132"/>
      <c r="B156" s="147"/>
      <c r="C156" s="145"/>
      <c r="D156" s="146"/>
      <c r="E156" s="148"/>
      <c r="F156" s="146"/>
      <c r="G156" s="145"/>
      <c r="H156" s="166">
        <f t="shared" si="2"/>
        <v>41.960000000000036</v>
      </c>
    </row>
    <row r="157" spans="1:8" x14ac:dyDescent="0.25">
      <c r="A157" s="132"/>
      <c r="B157" s="147"/>
      <c r="C157" s="145"/>
      <c r="D157" s="146"/>
      <c r="E157" s="148"/>
      <c r="F157" s="146"/>
      <c r="G157" s="145"/>
      <c r="H157" s="166">
        <f t="shared" si="2"/>
        <v>41.960000000000036</v>
      </c>
    </row>
    <row r="158" spans="1:8" x14ac:dyDescent="0.25">
      <c r="A158" s="132"/>
      <c r="B158" s="147"/>
      <c r="C158" s="145"/>
      <c r="D158" s="146"/>
      <c r="E158" s="148"/>
      <c r="F158" s="146"/>
      <c r="G158" s="145"/>
      <c r="H158" s="166">
        <f t="shared" si="2"/>
        <v>41.960000000000036</v>
      </c>
    </row>
    <row r="159" spans="1:8" x14ac:dyDescent="0.25">
      <c r="A159" s="132"/>
      <c r="B159" s="147"/>
      <c r="C159" s="145"/>
      <c r="D159" s="146"/>
      <c r="E159" s="148"/>
      <c r="F159" s="146"/>
      <c r="G159" s="145"/>
      <c r="H159" s="166">
        <f t="shared" si="2"/>
        <v>41.960000000000036</v>
      </c>
    </row>
    <row r="160" spans="1:8" x14ac:dyDescent="0.25">
      <c r="A160" s="132"/>
      <c r="B160" s="147"/>
      <c r="C160" s="145"/>
      <c r="D160" s="146"/>
      <c r="E160" s="148"/>
      <c r="F160" s="146"/>
      <c r="G160" s="145"/>
      <c r="H160" s="166">
        <f t="shared" si="2"/>
        <v>41.960000000000036</v>
      </c>
    </row>
    <row r="161" spans="1:8" x14ac:dyDescent="0.25">
      <c r="A161" s="132"/>
      <c r="B161" s="147"/>
      <c r="C161" s="145"/>
      <c r="D161" s="146"/>
      <c r="E161" s="148"/>
      <c r="F161" s="146"/>
      <c r="G161" s="145"/>
      <c r="H161" s="166">
        <f t="shared" si="2"/>
        <v>41.960000000000036</v>
      </c>
    </row>
    <row r="162" spans="1:8" x14ac:dyDescent="0.25">
      <c r="A162" s="132"/>
      <c r="B162" s="147"/>
      <c r="C162" s="145"/>
      <c r="D162" s="146"/>
      <c r="E162" s="148"/>
      <c r="F162" s="146"/>
      <c r="G162" s="145"/>
      <c r="H162" s="166">
        <f t="shared" si="2"/>
        <v>41.960000000000036</v>
      </c>
    </row>
    <row r="163" spans="1:8" x14ac:dyDescent="0.25">
      <c r="A163" s="132"/>
      <c r="B163" s="147"/>
      <c r="C163" s="145"/>
      <c r="D163" s="146"/>
      <c r="E163" s="148"/>
      <c r="F163" s="146"/>
      <c r="G163" s="145"/>
      <c r="H163" s="166">
        <f t="shared" si="2"/>
        <v>41.960000000000036</v>
      </c>
    </row>
    <row r="164" spans="1:8" x14ac:dyDescent="0.25">
      <c r="A164" s="132"/>
      <c r="B164" s="147"/>
      <c r="C164" s="145"/>
      <c r="D164" s="146"/>
      <c r="E164" s="148"/>
      <c r="F164" s="146"/>
      <c r="G164" s="145"/>
      <c r="H164" s="166">
        <f t="shared" ref="H164:H227" si="3">H163+D164-F164</f>
        <v>41.960000000000036</v>
      </c>
    </row>
    <row r="165" spans="1:8" x14ac:dyDescent="0.25">
      <c r="A165" s="132"/>
      <c r="B165" s="147"/>
      <c r="C165" s="145"/>
      <c r="D165" s="146"/>
      <c r="E165" s="148"/>
      <c r="F165" s="146"/>
      <c r="G165" s="145"/>
      <c r="H165" s="166">
        <f t="shared" si="3"/>
        <v>41.960000000000036</v>
      </c>
    </row>
    <row r="166" spans="1:8" x14ac:dyDescent="0.25">
      <c r="A166" s="132"/>
      <c r="B166" s="147"/>
      <c r="C166" s="145"/>
      <c r="D166" s="146"/>
      <c r="E166" s="148"/>
      <c r="F166" s="146"/>
      <c r="G166" s="145"/>
      <c r="H166" s="166">
        <f t="shared" si="3"/>
        <v>41.960000000000036</v>
      </c>
    </row>
    <row r="167" spans="1:8" x14ac:dyDescent="0.25">
      <c r="A167" s="132"/>
      <c r="B167" s="147"/>
      <c r="C167" s="145"/>
      <c r="D167" s="146"/>
      <c r="E167" s="148"/>
      <c r="F167" s="146"/>
      <c r="G167" s="145"/>
      <c r="H167" s="166">
        <f t="shared" si="3"/>
        <v>41.960000000000036</v>
      </c>
    </row>
    <row r="168" spans="1:8" x14ac:dyDescent="0.25">
      <c r="A168" s="132"/>
      <c r="B168" s="147"/>
      <c r="C168" s="145"/>
      <c r="D168" s="146"/>
      <c r="E168" s="148"/>
      <c r="F168" s="146"/>
      <c r="G168" s="145"/>
      <c r="H168" s="166">
        <f t="shared" si="3"/>
        <v>41.960000000000036</v>
      </c>
    </row>
    <row r="169" spans="1:8" x14ac:dyDescent="0.25">
      <c r="A169" s="132"/>
      <c r="B169" s="147"/>
      <c r="C169" s="145"/>
      <c r="D169" s="146"/>
      <c r="E169" s="148"/>
      <c r="F169" s="146"/>
      <c r="G169" s="145"/>
      <c r="H169" s="166">
        <f t="shared" si="3"/>
        <v>41.960000000000036</v>
      </c>
    </row>
    <row r="170" spans="1:8" x14ac:dyDescent="0.25">
      <c r="A170" s="132"/>
      <c r="B170" s="147"/>
      <c r="C170" s="145"/>
      <c r="D170" s="146"/>
      <c r="E170" s="148"/>
      <c r="F170" s="146"/>
      <c r="G170" s="145"/>
      <c r="H170" s="166">
        <f t="shared" si="3"/>
        <v>41.960000000000036</v>
      </c>
    </row>
    <row r="171" spans="1:8" x14ac:dyDescent="0.25">
      <c r="A171" s="132"/>
      <c r="B171" s="147"/>
      <c r="C171" s="145"/>
      <c r="D171" s="146"/>
      <c r="E171" s="148"/>
      <c r="F171" s="146"/>
      <c r="G171" s="145"/>
      <c r="H171" s="166">
        <f t="shared" si="3"/>
        <v>41.960000000000036</v>
      </c>
    </row>
    <row r="172" spans="1:8" x14ac:dyDescent="0.25">
      <c r="A172" s="132"/>
      <c r="B172" s="147"/>
      <c r="C172" s="145"/>
      <c r="D172" s="146"/>
      <c r="E172" s="148"/>
      <c r="F172" s="146"/>
      <c r="G172" s="145"/>
      <c r="H172" s="166">
        <f t="shared" si="3"/>
        <v>41.960000000000036</v>
      </c>
    </row>
    <row r="173" spans="1:8" x14ac:dyDescent="0.25">
      <c r="A173" s="132"/>
      <c r="B173" s="147"/>
      <c r="C173" s="145"/>
      <c r="D173" s="146"/>
      <c r="E173" s="148"/>
      <c r="F173" s="146"/>
      <c r="G173" s="145"/>
      <c r="H173" s="166">
        <f t="shared" si="3"/>
        <v>41.960000000000036</v>
      </c>
    </row>
    <row r="174" spans="1:8" x14ac:dyDescent="0.25">
      <c r="A174" s="132"/>
      <c r="B174" s="147"/>
      <c r="C174" s="145"/>
      <c r="D174" s="146"/>
      <c r="E174" s="148"/>
      <c r="F174" s="146"/>
      <c r="G174" s="145"/>
      <c r="H174" s="166">
        <f t="shared" si="3"/>
        <v>41.960000000000036</v>
      </c>
    </row>
    <row r="175" spans="1:8" x14ac:dyDescent="0.25">
      <c r="A175" s="132"/>
      <c r="B175" s="147"/>
      <c r="C175" s="145"/>
      <c r="D175" s="146"/>
      <c r="E175" s="148"/>
      <c r="F175" s="146"/>
      <c r="G175" s="145"/>
      <c r="H175" s="166">
        <f t="shared" si="3"/>
        <v>41.960000000000036</v>
      </c>
    </row>
    <row r="176" spans="1:8" x14ac:dyDescent="0.25">
      <c r="A176" s="132"/>
      <c r="B176" s="147"/>
      <c r="C176" s="145"/>
      <c r="D176" s="146"/>
      <c r="E176" s="148"/>
      <c r="F176" s="146"/>
      <c r="G176" s="145"/>
      <c r="H176" s="166">
        <f t="shared" si="3"/>
        <v>41.960000000000036</v>
      </c>
    </row>
    <row r="177" spans="1:8" x14ac:dyDescent="0.25">
      <c r="A177" s="132"/>
      <c r="B177" s="147"/>
      <c r="C177" s="145"/>
      <c r="D177" s="146"/>
      <c r="E177" s="148"/>
      <c r="F177" s="146"/>
      <c r="G177" s="145"/>
      <c r="H177" s="166">
        <f t="shared" si="3"/>
        <v>41.960000000000036</v>
      </c>
    </row>
    <row r="178" spans="1:8" x14ac:dyDescent="0.25">
      <c r="A178" s="132"/>
      <c r="B178" s="147"/>
      <c r="C178" s="145"/>
      <c r="D178" s="146"/>
      <c r="E178" s="148"/>
      <c r="F178" s="146"/>
      <c r="G178" s="145"/>
      <c r="H178" s="166">
        <f t="shared" si="3"/>
        <v>41.960000000000036</v>
      </c>
    </row>
    <row r="179" spans="1:8" x14ac:dyDescent="0.25">
      <c r="A179" s="132"/>
      <c r="B179" s="147"/>
      <c r="C179" s="145"/>
      <c r="D179" s="146"/>
      <c r="E179" s="148"/>
      <c r="F179" s="146"/>
      <c r="G179" s="145"/>
      <c r="H179" s="166">
        <f t="shared" si="3"/>
        <v>41.960000000000036</v>
      </c>
    </row>
    <row r="180" spans="1:8" x14ac:dyDescent="0.25">
      <c r="A180" s="132"/>
      <c r="B180" s="147"/>
      <c r="C180" s="145"/>
      <c r="D180" s="146"/>
      <c r="E180" s="148"/>
      <c r="F180" s="146"/>
      <c r="G180" s="145"/>
      <c r="H180" s="166">
        <f t="shared" si="3"/>
        <v>41.960000000000036</v>
      </c>
    </row>
    <row r="181" spans="1:8" x14ac:dyDescent="0.25">
      <c r="A181" s="132"/>
      <c r="B181" s="147"/>
      <c r="C181" s="145"/>
      <c r="D181" s="146"/>
      <c r="E181" s="148"/>
      <c r="F181" s="146"/>
      <c r="G181" s="145"/>
      <c r="H181" s="166">
        <f t="shared" si="3"/>
        <v>41.960000000000036</v>
      </c>
    </row>
    <row r="182" spans="1:8" x14ac:dyDescent="0.25">
      <c r="A182" s="132"/>
      <c r="B182" s="147"/>
      <c r="C182" s="145"/>
      <c r="D182" s="146"/>
      <c r="E182" s="148"/>
      <c r="F182" s="146"/>
      <c r="G182" s="145"/>
      <c r="H182" s="166">
        <f t="shared" si="3"/>
        <v>41.960000000000036</v>
      </c>
    </row>
    <row r="183" spans="1:8" x14ac:dyDescent="0.25">
      <c r="A183" s="132"/>
      <c r="B183" s="147"/>
      <c r="C183" s="145"/>
      <c r="D183" s="146"/>
      <c r="E183" s="148"/>
      <c r="F183" s="146"/>
      <c r="G183" s="145"/>
      <c r="H183" s="166">
        <f t="shared" si="3"/>
        <v>41.960000000000036</v>
      </c>
    </row>
    <row r="184" spans="1:8" x14ac:dyDescent="0.25">
      <c r="A184" s="132"/>
      <c r="B184" s="147"/>
      <c r="C184" s="145"/>
      <c r="D184" s="146"/>
      <c r="E184" s="148"/>
      <c r="F184" s="146"/>
      <c r="G184" s="145"/>
      <c r="H184" s="166">
        <f t="shared" si="3"/>
        <v>41.960000000000036</v>
      </c>
    </row>
    <row r="185" spans="1:8" x14ac:dyDescent="0.25">
      <c r="A185" s="132"/>
      <c r="B185" s="147"/>
      <c r="C185" s="145"/>
      <c r="D185" s="146"/>
      <c r="E185" s="148"/>
      <c r="F185" s="146"/>
      <c r="G185" s="145"/>
      <c r="H185" s="166">
        <f t="shared" si="3"/>
        <v>41.960000000000036</v>
      </c>
    </row>
    <row r="186" spans="1:8" x14ac:dyDescent="0.25">
      <c r="A186" s="132"/>
      <c r="B186" s="147"/>
      <c r="C186" s="145"/>
      <c r="D186" s="146"/>
      <c r="E186" s="148"/>
      <c r="F186" s="146"/>
      <c r="G186" s="145"/>
      <c r="H186" s="166">
        <f t="shared" si="3"/>
        <v>41.960000000000036</v>
      </c>
    </row>
    <row r="187" spans="1:8" x14ac:dyDescent="0.25">
      <c r="A187" s="132"/>
      <c r="B187" s="147"/>
      <c r="C187" s="145"/>
      <c r="D187" s="146"/>
      <c r="E187" s="148"/>
      <c r="F187" s="146"/>
      <c r="G187" s="145"/>
      <c r="H187" s="166">
        <f t="shared" si="3"/>
        <v>41.960000000000036</v>
      </c>
    </row>
    <row r="188" spans="1:8" x14ac:dyDescent="0.25">
      <c r="A188" s="132"/>
      <c r="B188" s="147"/>
      <c r="C188" s="145"/>
      <c r="D188" s="146"/>
      <c r="E188" s="148"/>
      <c r="F188" s="146"/>
      <c r="G188" s="145"/>
      <c r="H188" s="166">
        <f t="shared" si="3"/>
        <v>41.960000000000036</v>
      </c>
    </row>
    <row r="189" spans="1:8" x14ac:dyDescent="0.25">
      <c r="A189" s="132"/>
      <c r="B189" s="147"/>
      <c r="C189" s="145"/>
      <c r="D189" s="146"/>
      <c r="E189" s="148"/>
      <c r="F189" s="146"/>
      <c r="G189" s="145"/>
      <c r="H189" s="166">
        <f t="shared" si="3"/>
        <v>41.960000000000036</v>
      </c>
    </row>
    <row r="190" spans="1:8" x14ac:dyDescent="0.25">
      <c r="A190" s="132"/>
      <c r="B190" s="147"/>
      <c r="C190" s="145"/>
      <c r="D190" s="146"/>
      <c r="E190" s="148"/>
      <c r="F190" s="146"/>
      <c r="G190" s="145"/>
      <c r="H190" s="166">
        <f t="shared" si="3"/>
        <v>41.960000000000036</v>
      </c>
    </row>
    <row r="191" spans="1:8" x14ac:dyDescent="0.25">
      <c r="A191" s="132"/>
      <c r="B191" s="147"/>
      <c r="C191" s="145"/>
      <c r="D191" s="146"/>
      <c r="E191" s="148"/>
      <c r="F191" s="146"/>
      <c r="G191" s="145"/>
      <c r="H191" s="166">
        <f t="shared" si="3"/>
        <v>41.960000000000036</v>
      </c>
    </row>
    <row r="192" spans="1:8" x14ac:dyDescent="0.25">
      <c r="A192" s="132"/>
      <c r="B192" s="147"/>
      <c r="C192" s="145"/>
      <c r="D192" s="146"/>
      <c r="E192" s="148"/>
      <c r="F192" s="146"/>
      <c r="G192" s="145"/>
      <c r="H192" s="166">
        <f t="shared" si="3"/>
        <v>41.960000000000036</v>
      </c>
    </row>
    <row r="193" spans="1:8" x14ac:dyDescent="0.25">
      <c r="A193" s="132"/>
      <c r="B193" s="147"/>
      <c r="C193" s="145"/>
      <c r="D193" s="146"/>
      <c r="E193" s="148"/>
      <c r="F193" s="146"/>
      <c r="G193" s="145"/>
      <c r="H193" s="166">
        <f t="shared" si="3"/>
        <v>41.960000000000036</v>
      </c>
    </row>
    <row r="194" spans="1:8" x14ac:dyDescent="0.25">
      <c r="A194" s="132"/>
      <c r="B194" s="147"/>
      <c r="C194" s="145"/>
      <c r="D194" s="146"/>
      <c r="E194" s="148"/>
      <c r="F194" s="146"/>
      <c r="G194" s="145"/>
      <c r="H194" s="166">
        <f t="shared" si="3"/>
        <v>41.960000000000036</v>
      </c>
    </row>
    <row r="195" spans="1:8" x14ac:dyDescent="0.25">
      <c r="A195" s="132"/>
      <c r="B195" s="147"/>
      <c r="C195" s="145"/>
      <c r="D195" s="146"/>
      <c r="E195" s="148"/>
      <c r="F195" s="146"/>
      <c r="G195" s="145"/>
      <c r="H195" s="166">
        <f t="shared" si="3"/>
        <v>41.960000000000036</v>
      </c>
    </row>
    <row r="196" spans="1:8" x14ac:dyDescent="0.25">
      <c r="A196" s="132"/>
      <c r="B196" s="147"/>
      <c r="C196" s="145"/>
      <c r="D196" s="146"/>
      <c r="E196" s="148"/>
      <c r="F196" s="146"/>
      <c r="G196" s="145"/>
      <c r="H196" s="166">
        <f t="shared" si="3"/>
        <v>41.960000000000036</v>
      </c>
    </row>
    <row r="197" spans="1:8" x14ac:dyDescent="0.25">
      <c r="A197" s="132"/>
      <c r="B197" s="147"/>
      <c r="C197" s="145"/>
      <c r="D197" s="146"/>
      <c r="E197" s="148"/>
      <c r="F197" s="146"/>
      <c r="G197" s="145"/>
      <c r="H197" s="166">
        <f t="shared" si="3"/>
        <v>41.960000000000036</v>
      </c>
    </row>
    <row r="198" spans="1:8" x14ac:dyDescent="0.25">
      <c r="A198" s="132"/>
      <c r="B198" s="147"/>
      <c r="C198" s="145"/>
      <c r="D198" s="146"/>
      <c r="E198" s="148"/>
      <c r="F198" s="146"/>
      <c r="G198" s="145"/>
      <c r="H198" s="166">
        <f t="shared" si="3"/>
        <v>41.960000000000036</v>
      </c>
    </row>
    <row r="199" spans="1:8" x14ac:dyDescent="0.25">
      <c r="A199" s="132"/>
      <c r="B199" s="147"/>
      <c r="C199" s="145"/>
      <c r="D199" s="146"/>
      <c r="E199" s="148"/>
      <c r="F199" s="146"/>
      <c r="G199" s="145"/>
      <c r="H199" s="166">
        <f t="shared" si="3"/>
        <v>41.960000000000036</v>
      </c>
    </row>
    <row r="200" spans="1:8" x14ac:dyDescent="0.25">
      <c r="A200" s="132"/>
      <c r="B200" s="147"/>
      <c r="C200" s="145"/>
      <c r="D200" s="146"/>
      <c r="E200" s="148"/>
      <c r="F200" s="146"/>
      <c r="G200" s="145"/>
      <c r="H200" s="166">
        <f t="shared" si="3"/>
        <v>41.960000000000036</v>
      </c>
    </row>
    <row r="201" spans="1:8" x14ac:dyDescent="0.25">
      <c r="A201" s="132"/>
      <c r="B201" s="147"/>
      <c r="C201" s="145"/>
      <c r="D201" s="146"/>
      <c r="E201" s="148"/>
      <c r="F201" s="146"/>
      <c r="G201" s="145"/>
      <c r="H201" s="166">
        <f t="shared" si="3"/>
        <v>41.960000000000036</v>
      </c>
    </row>
    <row r="202" spans="1:8" x14ac:dyDescent="0.25">
      <c r="A202" s="132"/>
      <c r="B202" s="147"/>
      <c r="C202" s="145"/>
      <c r="D202" s="146"/>
      <c r="E202" s="148"/>
      <c r="F202" s="146"/>
      <c r="G202" s="145"/>
      <c r="H202" s="166">
        <f t="shared" si="3"/>
        <v>41.960000000000036</v>
      </c>
    </row>
    <row r="203" spans="1:8" x14ac:dyDescent="0.25">
      <c r="A203" s="132"/>
      <c r="B203" s="147"/>
      <c r="C203" s="145"/>
      <c r="D203" s="146"/>
      <c r="E203" s="148"/>
      <c r="F203" s="146"/>
      <c r="G203" s="145"/>
      <c r="H203" s="166">
        <f t="shared" si="3"/>
        <v>41.960000000000036</v>
      </c>
    </row>
    <row r="204" spans="1:8" x14ac:dyDescent="0.25">
      <c r="A204" s="132"/>
      <c r="B204" s="147"/>
      <c r="C204" s="145"/>
      <c r="D204" s="146"/>
      <c r="E204" s="148"/>
      <c r="F204" s="146"/>
      <c r="G204" s="145"/>
      <c r="H204" s="166">
        <f t="shared" si="3"/>
        <v>41.960000000000036</v>
      </c>
    </row>
    <row r="205" spans="1:8" x14ac:dyDescent="0.25">
      <c r="A205" s="132"/>
      <c r="B205" s="147"/>
      <c r="C205" s="145"/>
      <c r="D205" s="146"/>
      <c r="E205" s="148"/>
      <c r="F205" s="146"/>
      <c r="G205" s="145"/>
      <c r="H205" s="166">
        <f t="shared" si="3"/>
        <v>41.960000000000036</v>
      </c>
    </row>
    <row r="206" spans="1:8" x14ac:dyDescent="0.25">
      <c r="A206" s="132"/>
      <c r="B206" s="147"/>
      <c r="C206" s="145"/>
      <c r="D206" s="146"/>
      <c r="E206" s="148"/>
      <c r="F206" s="146"/>
      <c r="G206" s="145"/>
      <c r="H206" s="166">
        <f t="shared" si="3"/>
        <v>41.960000000000036</v>
      </c>
    </row>
    <row r="207" spans="1:8" x14ac:dyDescent="0.25">
      <c r="A207" s="132"/>
      <c r="B207" s="147"/>
      <c r="C207" s="145"/>
      <c r="D207" s="146"/>
      <c r="E207" s="148"/>
      <c r="F207" s="146"/>
      <c r="G207" s="145"/>
      <c r="H207" s="166">
        <f t="shared" si="3"/>
        <v>41.960000000000036</v>
      </c>
    </row>
    <row r="208" spans="1:8" x14ac:dyDescent="0.25">
      <c r="A208" s="132"/>
      <c r="B208" s="147"/>
      <c r="C208" s="145"/>
      <c r="D208" s="146"/>
      <c r="E208" s="148"/>
      <c r="F208" s="146"/>
      <c r="G208" s="145"/>
      <c r="H208" s="166">
        <f t="shared" si="3"/>
        <v>41.960000000000036</v>
      </c>
    </row>
    <row r="209" spans="1:8" x14ac:dyDescent="0.25">
      <c r="A209" s="132"/>
      <c r="B209" s="147"/>
      <c r="C209" s="145"/>
      <c r="D209" s="146"/>
      <c r="E209" s="148"/>
      <c r="F209" s="146"/>
      <c r="G209" s="145"/>
      <c r="H209" s="166">
        <f t="shared" si="3"/>
        <v>41.960000000000036</v>
      </c>
    </row>
    <row r="210" spans="1:8" x14ac:dyDescent="0.25">
      <c r="A210" s="132"/>
      <c r="B210" s="147"/>
      <c r="C210" s="145"/>
      <c r="D210" s="146"/>
      <c r="E210" s="148"/>
      <c r="F210" s="146"/>
      <c r="G210" s="145"/>
      <c r="H210" s="166">
        <f t="shared" si="3"/>
        <v>41.960000000000036</v>
      </c>
    </row>
    <row r="211" spans="1:8" x14ac:dyDescent="0.25">
      <c r="A211" s="132"/>
      <c r="B211" s="147"/>
      <c r="C211" s="145"/>
      <c r="D211" s="146"/>
      <c r="E211" s="148"/>
      <c r="F211" s="146"/>
      <c r="G211" s="145"/>
      <c r="H211" s="166">
        <f t="shared" si="3"/>
        <v>41.960000000000036</v>
      </c>
    </row>
    <row r="212" spans="1:8" x14ac:dyDescent="0.25">
      <c r="A212" s="132"/>
      <c r="B212" s="147"/>
      <c r="C212" s="145"/>
      <c r="D212" s="146"/>
      <c r="E212" s="148"/>
      <c r="F212" s="146"/>
      <c r="G212" s="145"/>
      <c r="H212" s="166">
        <f t="shared" si="3"/>
        <v>41.960000000000036</v>
      </c>
    </row>
    <row r="213" spans="1:8" x14ac:dyDescent="0.25">
      <c r="A213" s="132"/>
      <c r="B213" s="147"/>
      <c r="C213" s="145"/>
      <c r="D213" s="146"/>
      <c r="E213" s="148"/>
      <c r="F213" s="146"/>
      <c r="G213" s="145"/>
      <c r="H213" s="166">
        <f t="shared" si="3"/>
        <v>41.960000000000036</v>
      </c>
    </row>
    <row r="214" spans="1:8" x14ac:dyDescent="0.25">
      <c r="A214" s="132"/>
      <c r="B214" s="147"/>
      <c r="C214" s="145"/>
      <c r="D214" s="146"/>
      <c r="E214" s="148"/>
      <c r="F214" s="146"/>
      <c r="G214" s="145"/>
      <c r="H214" s="166">
        <f t="shared" si="3"/>
        <v>41.960000000000036</v>
      </c>
    </row>
    <row r="215" spans="1:8" x14ac:dyDescent="0.25">
      <c r="A215" s="132"/>
      <c r="B215" s="147"/>
      <c r="C215" s="145"/>
      <c r="D215" s="146"/>
      <c r="E215" s="148"/>
      <c r="F215" s="146"/>
      <c r="G215" s="145"/>
      <c r="H215" s="166">
        <f t="shared" si="3"/>
        <v>41.960000000000036</v>
      </c>
    </row>
    <row r="216" spans="1:8" x14ac:dyDescent="0.25">
      <c r="A216" s="132"/>
      <c r="B216" s="147"/>
      <c r="C216" s="145"/>
      <c r="D216" s="146"/>
      <c r="E216" s="148"/>
      <c r="F216" s="146"/>
      <c r="G216" s="145"/>
      <c r="H216" s="166">
        <f t="shared" si="3"/>
        <v>41.960000000000036</v>
      </c>
    </row>
    <row r="217" spans="1:8" x14ac:dyDescent="0.25">
      <c r="A217" s="132"/>
      <c r="B217" s="147"/>
      <c r="C217" s="145"/>
      <c r="D217" s="146"/>
      <c r="E217" s="148"/>
      <c r="F217" s="146"/>
      <c r="G217" s="145"/>
      <c r="H217" s="166">
        <f t="shared" si="3"/>
        <v>41.960000000000036</v>
      </c>
    </row>
    <row r="218" spans="1:8" x14ac:dyDescent="0.25">
      <c r="A218" s="132"/>
      <c r="B218" s="147"/>
      <c r="C218" s="145"/>
      <c r="D218" s="146"/>
      <c r="E218" s="148"/>
      <c r="F218" s="146"/>
      <c r="G218" s="145"/>
      <c r="H218" s="166">
        <f t="shared" si="3"/>
        <v>41.960000000000036</v>
      </c>
    </row>
    <row r="219" spans="1:8" x14ac:dyDescent="0.25">
      <c r="A219" s="132"/>
      <c r="B219" s="147"/>
      <c r="C219" s="145"/>
      <c r="D219" s="146"/>
      <c r="E219" s="148"/>
      <c r="F219" s="146"/>
      <c r="G219" s="145"/>
      <c r="H219" s="166">
        <f t="shared" si="3"/>
        <v>41.960000000000036</v>
      </c>
    </row>
    <row r="220" spans="1:8" x14ac:dyDescent="0.25">
      <c r="A220" s="132"/>
      <c r="B220" s="147"/>
      <c r="C220" s="145"/>
      <c r="D220" s="146"/>
      <c r="E220" s="148"/>
      <c r="F220" s="146"/>
      <c r="G220" s="145"/>
      <c r="H220" s="166">
        <f t="shared" si="3"/>
        <v>41.960000000000036</v>
      </c>
    </row>
    <row r="221" spans="1:8" x14ac:dyDescent="0.25">
      <c r="A221" s="132"/>
      <c r="B221" s="147"/>
      <c r="C221" s="145"/>
      <c r="D221" s="146"/>
      <c r="E221" s="148"/>
      <c r="F221" s="146"/>
      <c r="G221" s="145"/>
      <c r="H221" s="166">
        <f t="shared" si="3"/>
        <v>41.960000000000036</v>
      </c>
    </row>
    <row r="222" spans="1:8" x14ac:dyDescent="0.25">
      <c r="A222" s="132"/>
      <c r="B222" s="147"/>
      <c r="C222" s="145"/>
      <c r="D222" s="146"/>
      <c r="E222" s="148"/>
      <c r="F222" s="146"/>
      <c r="G222" s="145"/>
      <c r="H222" s="166">
        <f t="shared" si="3"/>
        <v>41.960000000000036</v>
      </c>
    </row>
    <row r="223" spans="1:8" x14ac:dyDescent="0.25">
      <c r="A223" s="132"/>
      <c r="B223" s="147"/>
      <c r="C223" s="145"/>
      <c r="D223" s="146"/>
      <c r="E223" s="148"/>
      <c r="F223" s="146"/>
      <c r="G223" s="145"/>
      <c r="H223" s="166">
        <f t="shared" si="3"/>
        <v>41.960000000000036</v>
      </c>
    </row>
    <row r="224" spans="1:8" x14ac:dyDescent="0.25">
      <c r="A224" s="132"/>
      <c r="B224" s="147"/>
      <c r="C224" s="145"/>
      <c r="D224" s="146"/>
      <c r="E224" s="148"/>
      <c r="F224" s="146"/>
      <c r="G224" s="145"/>
      <c r="H224" s="166">
        <f t="shared" si="3"/>
        <v>41.960000000000036</v>
      </c>
    </row>
    <row r="225" spans="1:8" x14ac:dyDescent="0.25">
      <c r="A225" s="132"/>
      <c r="B225" s="147"/>
      <c r="C225" s="145"/>
      <c r="D225" s="146"/>
      <c r="E225" s="148"/>
      <c r="F225" s="146"/>
      <c r="G225" s="145"/>
      <c r="H225" s="166">
        <f t="shared" si="3"/>
        <v>41.960000000000036</v>
      </c>
    </row>
    <row r="226" spans="1:8" x14ac:dyDescent="0.25">
      <c r="A226" s="132"/>
      <c r="B226" s="147"/>
      <c r="C226" s="145"/>
      <c r="D226" s="146"/>
      <c r="E226" s="148"/>
      <c r="F226" s="146"/>
      <c r="G226" s="145"/>
      <c r="H226" s="166">
        <f t="shared" si="3"/>
        <v>41.960000000000036</v>
      </c>
    </row>
    <row r="227" spans="1:8" x14ac:dyDescent="0.25">
      <c r="A227" s="132"/>
      <c r="B227" s="147"/>
      <c r="C227" s="145"/>
      <c r="D227" s="146"/>
      <c r="E227" s="148"/>
      <c r="F227" s="146"/>
      <c r="G227" s="145"/>
      <c r="H227" s="166">
        <f t="shared" si="3"/>
        <v>41.960000000000036</v>
      </c>
    </row>
    <row r="228" spans="1:8" x14ac:dyDescent="0.25">
      <c r="A228" s="132"/>
      <c r="B228" s="147"/>
      <c r="C228" s="145"/>
      <c r="D228" s="146"/>
      <c r="E228" s="148"/>
      <c r="F228" s="146"/>
      <c r="G228" s="145"/>
      <c r="H228" s="166">
        <f t="shared" ref="H228:H291" si="4">H227+D228-F228</f>
        <v>41.960000000000036</v>
      </c>
    </row>
    <row r="229" spans="1:8" x14ac:dyDescent="0.25">
      <c r="A229" s="132"/>
      <c r="B229" s="147"/>
      <c r="C229" s="145"/>
      <c r="D229" s="146"/>
      <c r="E229" s="148"/>
      <c r="F229" s="146"/>
      <c r="G229" s="145"/>
      <c r="H229" s="166">
        <f t="shared" si="4"/>
        <v>41.960000000000036</v>
      </c>
    </row>
    <row r="230" spans="1:8" x14ac:dyDescent="0.25">
      <c r="A230" s="132"/>
      <c r="B230" s="147"/>
      <c r="C230" s="145"/>
      <c r="D230" s="146"/>
      <c r="E230" s="148"/>
      <c r="F230" s="146"/>
      <c r="G230" s="145"/>
      <c r="H230" s="166">
        <f t="shared" si="4"/>
        <v>41.960000000000036</v>
      </c>
    </row>
    <row r="231" spans="1:8" x14ac:dyDescent="0.25">
      <c r="A231" s="132"/>
      <c r="B231" s="147"/>
      <c r="C231" s="145"/>
      <c r="D231" s="146"/>
      <c r="E231" s="148"/>
      <c r="F231" s="146"/>
      <c r="G231" s="145"/>
      <c r="H231" s="166">
        <f t="shared" si="4"/>
        <v>41.960000000000036</v>
      </c>
    </row>
    <row r="232" spans="1:8" x14ac:dyDescent="0.25">
      <c r="A232" s="132"/>
      <c r="B232" s="147"/>
      <c r="C232" s="145"/>
      <c r="D232" s="146"/>
      <c r="E232" s="148"/>
      <c r="F232" s="146"/>
      <c r="G232" s="145"/>
      <c r="H232" s="166">
        <f t="shared" si="4"/>
        <v>41.960000000000036</v>
      </c>
    </row>
    <row r="233" spans="1:8" x14ac:dyDescent="0.25">
      <c r="A233" s="132"/>
      <c r="B233" s="147"/>
      <c r="C233" s="145"/>
      <c r="D233" s="146"/>
      <c r="E233" s="148"/>
      <c r="F233" s="146"/>
      <c r="G233" s="145"/>
      <c r="H233" s="166">
        <f t="shared" si="4"/>
        <v>41.960000000000036</v>
      </c>
    </row>
    <row r="234" spans="1:8" x14ac:dyDescent="0.25">
      <c r="A234" s="132"/>
      <c r="B234" s="147"/>
      <c r="C234" s="145"/>
      <c r="D234" s="146"/>
      <c r="E234" s="148"/>
      <c r="F234" s="146"/>
      <c r="G234" s="145"/>
      <c r="H234" s="166">
        <f t="shared" si="4"/>
        <v>41.960000000000036</v>
      </c>
    </row>
    <row r="235" spans="1:8" x14ac:dyDescent="0.25">
      <c r="A235" s="132"/>
      <c r="B235" s="147"/>
      <c r="C235" s="145"/>
      <c r="D235" s="146"/>
      <c r="E235" s="148"/>
      <c r="F235" s="146"/>
      <c r="G235" s="145"/>
      <c r="H235" s="166">
        <f t="shared" si="4"/>
        <v>41.960000000000036</v>
      </c>
    </row>
    <row r="236" spans="1:8" x14ac:dyDescent="0.25">
      <c r="A236" s="132"/>
      <c r="B236" s="147"/>
      <c r="C236" s="145"/>
      <c r="D236" s="146"/>
      <c r="E236" s="148"/>
      <c r="F236" s="146"/>
      <c r="G236" s="145"/>
      <c r="H236" s="166">
        <f t="shared" si="4"/>
        <v>41.960000000000036</v>
      </c>
    </row>
    <row r="237" spans="1:8" x14ac:dyDescent="0.25">
      <c r="A237" s="132"/>
      <c r="B237" s="147"/>
      <c r="C237" s="145"/>
      <c r="D237" s="146"/>
      <c r="E237" s="148"/>
      <c r="F237" s="146"/>
      <c r="G237" s="145"/>
      <c r="H237" s="166">
        <f t="shared" si="4"/>
        <v>41.960000000000036</v>
      </c>
    </row>
    <row r="238" spans="1:8" x14ac:dyDescent="0.25">
      <c r="A238" s="132"/>
      <c r="B238" s="147"/>
      <c r="C238" s="145"/>
      <c r="D238" s="146"/>
      <c r="E238" s="148"/>
      <c r="F238" s="146"/>
      <c r="G238" s="145"/>
      <c r="H238" s="166">
        <f t="shared" si="4"/>
        <v>41.960000000000036</v>
      </c>
    </row>
    <row r="239" spans="1:8" x14ac:dyDescent="0.25">
      <c r="A239" s="132"/>
      <c r="B239" s="147"/>
      <c r="C239" s="145"/>
      <c r="D239" s="146"/>
      <c r="E239" s="148"/>
      <c r="F239" s="146"/>
      <c r="G239" s="145"/>
      <c r="H239" s="166">
        <f t="shared" si="4"/>
        <v>41.960000000000036</v>
      </c>
    </row>
    <row r="240" spans="1:8" x14ac:dyDescent="0.25">
      <c r="A240" s="132"/>
      <c r="B240" s="147"/>
      <c r="C240" s="145"/>
      <c r="D240" s="146"/>
      <c r="E240" s="148"/>
      <c r="F240" s="146"/>
      <c r="G240" s="145"/>
      <c r="H240" s="166">
        <f t="shared" si="4"/>
        <v>41.960000000000036</v>
      </c>
    </row>
    <row r="241" spans="1:8" x14ac:dyDescent="0.25">
      <c r="A241" s="132"/>
      <c r="B241" s="147"/>
      <c r="C241" s="145"/>
      <c r="D241" s="146"/>
      <c r="E241" s="148"/>
      <c r="F241" s="146"/>
      <c r="G241" s="145"/>
      <c r="H241" s="166">
        <f t="shared" si="4"/>
        <v>41.960000000000036</v>
      </c>
    </row>
    <row r="242" spans="1:8" x14ac:dyDescent="0.25">
      <c r="A242" s="132"/>
      <c r="B242" s="147"/>
      <c r="C242" s="145"/>
      <c r="D242" s="146"/>
      <c r="E242" s="148"/>
      <c r="F242" s="146"/>
      <c r="G242" s="145"/>
      <c r="H242" s="166">
        <f t="shared" si="4"/>
        <v>41.960000000000036</v>
      </c>
    </row>
    <row r="243" spans="1:8" x14ac:dyDescent="0.25">
      <c r="A243" s="132"/>
      <c r="B243" s="147"/>
      <c r="C243" s="145"/>
      <c r="D243" s="146"/>
      <c r="E243" s="148"/>
      <c r="F243" s="146"/>
      <c r="G243" s="145"/>
      <c r="H243" s="166">
        <f t="shared" si="4"/>
        <v>41.960000000000036</v>
      </c>
    </row>
    <row r="244" spans="1:8" x14ac:dyDescent="0.25">
      <c r="A244" s="132"/>
      <c r="B244" s="147"/>
      <c r="C244" s="145"/>
      <c r="D244" s="146"/>
      <c r="E244" s="148"/>
      <c r="F244" s="146"/>
      <c r="G244" s="145"/>
      <c r="H244" s="166">
        <f t="shared" si="4"/>
        <v>41.960000000000036</v>
      </c>
    </row>
    <row r="245" spans="1:8" x14ac:dyDescent="0.25">
      <c r="A245" s="132"/>
      <c r="B245" s="147"/>
      <c r="C245" s="145"/>
      <c r="D245" s="146"/>
      <c r="E245" s="148"/>
      <c r="F245" s="146"/>
      <c r="G245" s="145"/>
      <c r="H245" s="166">
        <f t="shared" si="4"/>
        <v>41.960000000000036</v>
      </c>
    </row>
    <row r="246" spans="1:8" x14ac:dyDescent="0.25">
      <c r="A246" s="132"/>
      <c r="B246" s="147"/>
      <c r="C246" s="145"/>
      <c r="D246" s="146"/>
      <c r="E246" s="148"/>
      <c r="F246" s="146"/>
      <c r="G246" s="145"/>
      <c r="H246" s="166">
        <f t="shared" si="4"/>
        <v>41.960000000000036</v>
      </c>
    </row>
    <row r="247" spans="1:8" x14ac:dyDescent="0.25">
      <c r="A247" s="132"/>
      <c r="B247" s="147"/>
      <c r="C247" s="145"/>
      <c r="D247" s="146"/>
      <c r="E247" s="148"/>
      <c r="F247" s="146"/>
      <c r="G247" s="145"/>
      <c r="H247" s="166">
        <f t="shared" si="4"/>
        <v>41.960000000000036</v>
      </c>
    </row>
    <row r="248" spans="1:8" x14ac:dyDescent="0.25">
      <c r="A248" s="132"/>
      <c r="B248" s="147"/>
      <c r="C248" s="145"/>
      <c r="D248" s="146"/>
      <c r="E248" s="148"/>
      <c r="F248" s="146"/>
      <c r="G248" s="145"/>
      <c r="H248" s="166">
        <f t="shared" si="4"/>
        <v>41.960000000000036</v>
      </c>
    </row>
    <row r="249" spans="1:8" x14ac:dyDescent="0.25">
      <c r="A249" s="132"/>
      <c r="B249" s="147"/>
      <c r="C249" s="145"/>
      <c r="D249" s="146"/>
      <c r="E249" s="148"/>
      <c r="F249" s="146"/>
      <c r="G249" s="145"/>
      <c r="H249" s="166">
        <f t="shared" si="4"/>
        <v>41.960000000000036</v>
      </c>
    </row>
    <row r="250" spans="1:8" x14ac:dyDescent="0.25">
      <c r="A250" s="132"/>
      <c r="B250" s="147"/>
      <c r="C250" s="145"/>
      <c r="D250" s="146"/>
      <c r="E250" s="148"/>
      <c r="F250" s="146"/>
      <c r="G250" s="145"/>
      <c r="H250" s="166">
        <f t="shared" si="4"/>
        <v>41.960000000000036</v>
      </c>
    </row>
    <row r="251" spans="1:8" x14ac:dyDescent="0.25">
      <c r="A251" s="132"/>
      <c r="B251" s="147"/>
      <c r="C251" s="145"/>
      <c r="D251" s="146"/>
      <c r="E251" s="148"/>
      <c r="F251" s="146"/>
      <c r="G251" s="145"/>
      <c r="H251" s="166">
        <f t="shared" si="4"/>
        <v>41.960000000000036</v>
      </c>
    </row>
    <row r="252" spans="1:8" x14ac:dyDescent="0.25">
      <c r="A252" s="132"/>
      <c r="B252" s="147"/>
      <c r="C252" s="145"/>
      <c r="D252" s="146"/>
      <c r="E252" s="148"/>
      <c r="F252" s="146"/>
      <c r="G252" s="145"/>
      <c r="H252" s="166">
        <f t="shared" si="4"/>
        <v>41.960000000000036</v>
      </c>
    </row>
    <row r="253" spans="1:8" x14ac:dyDescent="0.25">
      <c r="A253" s="132"/>
      <c r="B253" s="147"/>
      <c r="C253" s="145"/>
      <c r="D253" s="146"/>
      <c r="E253" s="148"/>
      <c r="F253" s="146"/>
      <c r="G253" s="145"/>
      <c r="H253" s="166">
        <f t="shared" si="4"/>
        <v>41.960000000000036</v>
      </c>
    </row>
    <row r="254" spans="1:8" x14ac:dyDescent="0.25">
      <c r="A254" s="132"/>
      <c r="B254" s="147"/>
      <c r="C254" s="145"/>
      <c r="D254" s="146"/>
      <c r="E254" s="148"/>
      <c r="F254" s="146"/>
      <c r="G254" s="145"/>
      <c r="H254" s="166">
        <f t="shared" si="4"/>
        <v>41.960000000000036</v>
      </c>
    </row>
    <row r="255" spans="1:8" x14ac:dyDescent="0.25">
      <c r="A255" s="132"/>
      <c r="B255" s="147"/>
      <c r="C255" s="145"/>
      <c r="D255" s="146"/>
      <c r="E255" s="148"/>
      <c r="F255" s="146"/>
      <c r="G255" s="145"/>
      <c r="H255" s="166">
        <f t="shared" si="4"/>
        <v>41.960000000000036</v>
      </c>
    </row>
    <row r="256" spans="1:8" x14ac:dyDescent="0.25">
      <c r="A256" s="132"/>
      <c r="B256" s="147"/>
      <c r="C256" s="145"/>
      <c r="D256" s="146"/>
      <c r="E256" s="148"/>
      <c r="F256" s="146"/>
      <c r="G256" s="145"/>
      <c r="H256" s="166">
        <f t="shared" si="4"/>
        <v>41.960000000000036</v>
      </c>
    </row>
    <row r="257" spans="1:8" x14ac:dyDescent="0.25">
      <c r="A257" s="132"/>
      <c r="B257" s="147"/>
      <c r="C257" s="145"/>
      <c r="D257" s="146"/>
      <c r="E257" s="148"/>
      <c r="F257" s="146"/>
      <c r="G257" s="145"/>
      <c r="H257" s="166">
        <f t="shared" si="4"/>
        <v>41.960000000000036</v>
      </c>
    </row>
    <row r="258" spans="1:8" x14ac:dyDescent="0.25">
      <c r="A258" s="132"/>
      <c r="B258" s="147"/>
      <c r="C258" s="145"/>
      <c r="D258" s="146"/>
      <c r="E258" s="148"/>
      <c r="F258" s="146"/>
      <c r="G258" s="145"/>
      <c r="H258" s="166">
        <f t="shared" si="4"/>
        <v>41.960000000000036</v>
      </c>
    </row>
    <row r="259" spans="1:8" x14ac:dyDescent="0.25">
      <c r="A259" s="132"/>
      <c r="B259" s="147"/>
      <c r="C259" s="145"/>
      <c r="D259" s="146"/>
      <c r="E259" s="148"/>
      <c r="F259" s="146"/>
      <c r="G259" s="145"/>
      <c r="H259" s="166">
        <f t="shared" si="4"/>
        <v>41.960000000000036</v>
      </c>
    </row>
    <row r="260" spans="1:8" x14ac:dyDescent="0.25">
      <c r="A260" s="132"/>
      <c r="B260" s="147"/>
      <c r="C260" s="145"/>
      <c r="D260" s="146"/>
      <c r="E260" s="148"/>
      <c r="F260" s="146"/>
      <c r="G260" s="145"/>
      <c r="H260" s="166">
        <f t="shared" si="4"/>
        <v>41.960000000000036</v>
      </c>
    </row>
    <row r="261" spans="1:8" x14ac:dyDescent="0.25">
      <c r="A261" s="132"/>
      <c r="B261" s="147"/>
      <c r="C261" s="145"/>
      <c r="D261" s="146"/>
      <c r="E261" s="148"/>
      <c r="F261" s="146"/>
      <c r="G261" s="145"/>
      <c r="H261" s="166">
        <f t="shared" si="4"/>
        <v>41.960000000000036</v>
      </c>
    </row>
    <row r="262" spans="1:8" x14ac:dyDescent="0.25">
      <c r="A262" s="132"/>
      <c r="B262" s="147"/>
      <c r="C262" s="145"/>
      <c r="D262" s="146"/>
      <c r="E262" s="148"/>
      <c r="F262" s="146"/>
      <c r="G262" s="145"/>
      <c r="H262" s="166">
        <f t="shared" si="4"/>
        <v>41.960000000000036</v>
      </c>
    </row>
    <row r="263" spans="1:8" x14ac:dyDescent="0.25">
      <c r="A263" s="132"/>
      <c r="B263" s="147"/>
      <c r="C263" s="145"/>
      <c r="D263" s="146"/>
      <c r="E263" s="148"/>
      <c r="F263" s="146"/>
      <c r="G263" s="145"/>
      <c r="H263" s="166">
        <f t="shared" si="4"/>
        <v>41.960000000000036</v>
      </c>
    </row>
    <row r="264" spans="1:8" x14ac:dyDescent="0.25">
      <c r="A264" s="132"/>
      <c r="B264" s="147"/>
      <c r="C264" s="145"/>
      <c r="D264" s="146"/>
      <c r="E264" s="148"/>
      <c r="F264" s="146"/>
      <c r="G264" s="145"/>
      <c r="H264" s="166">
        <f t="shared" si="4"/>
        <v>41.960000000000036</v>
      </c>
    </row>
    <row r="265" spans="1:8" x14ac:dyDescent="0.25">
      <c r="A265" s="132"/>
      <c r="B265" s="147"/>
      <c r="C265" s="145"/>
      <c r="D265" s="146"/>
      <c r="E265" s="148"/>
      <c r="F265" s="146"/>
      <c r="G265" s="145"/>
      <c r="H265" s="166">
        <f t="shared" si="4"/>
        <v>41.960000000000036</v>
      </c>
    </row>
    <row r="266" spans="1:8" x14ac:dyDescent="0.25">
      <c r="A266" s="132"/>
      <c r="B266" s="147"/>
      <c r="C266" s="145"/>
      <c r="D266" s="146"/>
      <c r="E266" s="148"/>
      <c r="F266" s="146"/>
      <c r="G266" s="145"/>
      <c r="H266" s="166">
        <f t="shared" si="4"/>
        <v>41.960000000000036</v>
      </c>
    </row>
    <row r="267" spans="1:8" x14ac:dyDescent="0.25">
      <c r="A267" s="132"/>
      <c r="B267" s="147"/>
      <c r="C267" s="145"/>
      <c r="D267" s="146"/>
      <c r="E267" s="148"/>
      <c r="F267" s="146"/>
      <c r="G267" s="145"/>
      <c r="H267" s="166">
        <f t="shared" si="4"/>
        <v>41.960000000000036</v>
      </c>
    </row>
    <row r="268" spans="1:8" x14ac:dyDescent="0.25">
      <c r="A268" s="132"/>
      <c r="B268" s="147"/>
      <c r="C268" s="145"/>
      <c r="D268" s="146"/>
      <c r="E268" s="148"/>
      <c r="F268" s="146"/>
      <c r="G268" s="145"/>
      <c r="H268" s="166">
        <f t="shared" si="4"/>
        <v>41.960000000000036</v>
      </c>
    </row>
    <row r="269" spans="1:8" x14ac:dyDescent="0.25">
      <c r="A269" s="132"/>
      <c r="B269" s="147"/>
      <c r="C269" s="145"/>
      <c r="D269" s="146"/>
      <c r="E269" s="148"/>
      <c r="F269" s="146"/>
      <c r="G269" s="145"/>
      <c r="H269" s="166">
        <f t="shared" si="4"/>
        <v>41.960000000000036</v>
      </c>
    </row>
    <row r="270" spans="1:8" x14ac:dyDescent="0.25">
      <c r="A270" s="132"/>
      <c r="B270" s="147"/>
      <c r="C270" s="145"/>
      <c r="D270" s="146"/>
      <c r="E270" s="148"/>
      <c r="F270" s="146"/>
      <c r="G270" s="145"/>
      <c r="H270" s="166">
        <f t="shared" si="4"/>
        <v>41.960000000000036</v>
      </c>
    </row>
    <row r="271" spans="1:8" x14ac:dyDescent="0.25">
      <c r="A271" s="132"/>
      <c r="B271" s="147"/>
      <c r="C271" s="145"/>
      <c r="D271" s="146"/>
      <c r="E271" s="148"/>
      <c r="F271" s="146"/>
      <c r="G271" s="145"/>
      <c r="H271" s="166">
        <f t="shared" si="4"/>
        <v>41.960000000000036</v>
      </c>
    </row>
    <row r="272" spans="1:8" x14ac:dyDescent="0.25">
      <c r="A272" s="132"/>
      <c r="B272" s="147"/>
      <c r="C272" s="145"/>
      <c r="D272" s="146"/>
      <c r="E272" s="148"/>
      <c r="F272" s="146"/>
      <c r="G272" s="145"/>
      <c r="H272" s="166">
        <f t="shared" si="4"/>
        <v>41.960000000000036</v>
      </c>
    </row>
    <row r="273" spans="1:8" x14ac:dyDescent="0.25">
      <c r="A273" s="132"/>
      <c r="B273" s="147"/>
      <c r="C273" s="145"/>
      <c r="D273" s="146"/>
      <c r="E273" s="148"/>
      <c r="F273" s="146"/>
      <c r="G273" s="145"/>
      <c r="H273" s="166">
        <f t="shared" si="4"/>
        <v>41.960000000000036</v>
      </c>
    </row>
    <row r="274" spans="1:8" x14ac:dyDescent="0.25">
      <c r="A274" s="132"/>
      <c r="B274" s="147"/>
      <c r="C274" s="145"/>
      <c r="D274" s="146"/>
      <c r="E274" s="148"/>
      <c r="F274" s="146"/>
      <c r="G274" s="145"/>
      <c r="H274" s="166">
        <f t="shared" si="4"/>
        <v>41.960000000000036</v>
      </c>
    </row>
    <row r="275" spans="1:8" x14ac:dyDescent="0.25">
      <c r="A275" s="132"/>
      <c r="B275" s="147"/>
      <c r="C275" s="145"/>
      <c r="D275" s="146"/>
      <c r="E275" s="148"/>
      <c r="F275" s="146"/>
      <c r="G275" s="145"/>
      <c r="H275" s="166">
        <f t="shared" si="4"/>
        <v>41.960000000000036</v>
      </c>
    </row>
    <row r="276" spans="1:8" x14ac:dyDescent="0.25">
      <c r="A276" s="132"/>
      <c r="B276" s="147"/>
      <c r="C276" s="145"/>
      <c r="D276" s="146"/>
      <c r="E276" s="148"/>
      <c r="F276" s="146"/>
      <c r="G276" s="145"/>
      <c r="H276" s="166">
        <f t="shared" si="4"/>
        <v>41.960000000000036</v>
      </c>
    </row>
    <row r="277" spans="1:8" x14ac:dyDescent="0.25">
      <c r="A277" s="132"/>
      <c r="B277" s="147"/>
      <c r="C277" s="145"/>
      <c r="D277" s="146"/>
      <c r="E277" s="148"/>
      <c r="F277" s="146"/>
      <c r="G277" s="145"/>
      <c r="H277" s="166">
        <f t="shared" si="4"/>
        <v>41.960000000000036</v>
      </c>
    </row>
    <row r="278" spans="1:8" x14ac:dyDescent="0.25">
      <c r="A278" s="132"/>
      <c r="B278" s="147"/>
      <c r="C278" s="145"/>
      <c r="D278" s="146"/>
      <c r="E278" s="148"/>
      <c r="F278" s="146"/>
      <c r="G278" s="145"/>
      <c r="H278" s="166">
        <f t="shared" si="4"/>
        <v>41.960000000000036</v>
      </c>
    </row>
    <row r="279" spans="1:8" x14ac:dyDescent="0.25">
      <c r="A279" s="132"/>
      <c r="B279" s="147"/>
      <c r="C279" s="145"/>
      <c r="D279" s="146"/>
      <c r="E279" s="148"/>
      <c r="F279" s="146"/>
      <c r="G279" s="145"/>
      <c r="H279" s="166">
        <f t="shared" si="4"/>
        <v>41.960000000000036</v>
      </c>
    </row>
    <row r="280" spans="1:8" x14ac:dyDescent="0.25">
      <c r="A280" s="132"/>
      <c r="B280" s="147"/>
      <c r="C280" s="145"/>
      <c r="D280" s="146"/>
      <c r="E280" s="148"/>
      <c r="F280" s="146"/>
      <c r="G280" s="145"/>
      <c r="H280" s="166">
        <f t="shared" si="4"/>
        <v>41.960000000000036</v>
      </c>
    </row>
    <row r="281" spans="1:8" x14ac:dyDescent="0.25">
      <c r="A281" s="132"/>
      <c r="B281" s="147"/>
      <c r="C281" s="145"/>
      <c r="D281" s="146"/>
      <c r="E281" s="148"/>
      <c r="F281" s="146"/>
      <c r="G281" s="145"/>
      <c r="H281" s="166">
        <f t="shared" si="4"/>
        <v>41.960000000000036</v>
      </c>
    </row>
    <row r="282" spans="1:8" x14ac:dyDescent="0.25">
      <c r="A282" s="132"/>
      <c r="B282" s="147"/>
      <c r="C282" s="145"/>
      <c r="D282" s="146"/>
      <c r="E282" s="148"/>
      <c r="F282" s="146"/>
      <c r="G282" s="145"/>
      <c r="H282" s="166">
        <f t="shared" si="4"/>
        <v>41.960000000000036</v>
      </c>
    </row>
    <row r="283" spans="1:8" x14ac:dyDescent="0.25">
      <c r="A283" s="132"/>
      <c r="B283" s="147"/>
      <c r="C283" s="145"/>
      <c r="D283" s="146"/>
      <c r="E283" s="148"/>
      <c r="F283" s="146"/>
      <c r="G283" s="145"/>
      <c r="H283" s="166">
        <f t="shared" si="4"/>
        <v>41.960000000000036</v>
      </c>
    </row>
    <row r="284" spans="1:8" x14ac:dyDescent="0.25">
      <c r="A284" s="132"/>
      <c r="B284" s="147"/>
      <c r="C284" s="145"/>
      <c r="D284" s="146"/>
      <c r="E284" s="148"/>
      <c r="F284" s="146"/>
      <c r="G284" s="145"/>
      <c r="H284" s="166">
        <f t="shared" si="4"/>
        <v>41.960000000000036</v>
      </c>
    </row>
    <row r="285" spans="1:8" x14ac:dyDescent="0.25">
      <c r="A285" s="132"/>
      <c r="B285" s="147"/>
      <c r="C285" s="145"/>
      <c r="D285" s="146"/>
      <c r="E285" s="148"/>
      <c r="F285" s="146"/>
      <c r="G285" s="145"/>
      <c r="H285" s="166">
        <f t="shared" si="4"/>
        <v>41.960000000000036</v>
      </c>
    </row>
    <row r="286" spans="1:8" x14ac:dyDescent="0.25">
      <c r="A286" s="132"/>
      <c r="B286" s="147"/>
      <c r="C286" s="145"/>
      <c r="D286" s="146"/>
      <c r="E286" s="148"/>
      <c r="F286" s="146"/>
      <c r="G286" s="145"/>
      <c r="H286" s="166">
        <f t="shared" si="4"/>
        <v>41.960000000000036</v>
      </c>
    </row>
    <row r="287" spans="1:8" x14ac:dyDescent="0.25">
      <c r="A287" s="132"/>
      <c r="B287" s="147"/>
      <c r="C287" s="145"/>
      <c r="D287" s="146"/>
      <c r="E287" s="148"/>
      <c r="F287" s="146"/>
      <c r="G287" s="145"/>
      <c r="H287" s="166">
        <f t="shared" si="4"/>
        <v>41.960000000000036</v>
      </c>
    </row>
    <row r="288" spans="1:8" x14ac:dyDescent="0.25">
      <c r="A288" s="132"/>
      <c r="B288" s="147"/>
      <c r="C288" s="145"/>
      <c r="D288" s="146"/>
      <c r="E288" s="148"/>
      <c r="F288" s="146"/>
      <c r="G288" s="145"/>
      <c r="H288" s="166">
        <f t="shared" si="4"/>
        <v>41.960000000000036</v>
      </c>
    </row>
    <row r="289" spans="1:8" x14ac:dyDescent="0.25">
      <c r="A289" s="132"/>
      <c r="B289" s="147"/>
      <c r="C289" s="145"/>
      <c r="D289" s="146"/>
      <c r="E289" s="148"/>
      <c r="F289" s="146"/>
      <c r="G289" s="145"/>
      <c r="H289" s="166">
        <f t="shared" si="4"/>
        <v>41.960000000000036</v>
      </c>
    </row>
    <row r="290" spans="1:8" x14ac:dyDescent="0.25">
      <c r="A290" s="132"/>
      <c r="B290" s="147"/>
      <c r="C290" s="145"/>
      <c r="D290" s="146"/>
      <c r="E290" s="148"/>
      <c r="F290" s="146"/>
      <c r="G290" s="145"/>
      <c r="H290" s="166">
        <f t="shared" si="4"/>
        <v>41.960000000000036</v>
      </c>
    </row>
    <row r="291" spans="1:8" x14ac:dyDescent="0.25">
      <c r="A291" s="132"/>
      <c r="B291" s="147"/>
      <c r="C291" s="145"/>
      <c r="D291" s="146"/>
      <c r="E291" s="148"/>
      <c r="F291" s="146"/>
      <c r="G291" s="145"/>
      <c r="H291" s="166">
        <f t="shared" si="4"/>
        <v>41.960000000000036</v>
      </c>
    </row>
    <row r="292" spans="1:8" x14ac:dyDescent="0.25">
      <c r="A292" s="132"/>
      <c r="B292" s="147"/>
      <c r="C292" s="145"/>
      <c r="D292" s="146"/>
      <c r="E292" s="148"/>
      <c r="F292" s="146"/>
      <c r="G292" s="145"/>
      <c r="H292" s="166">
        <f t="shared" ref="H292:H355" si="5">H291+D292-F292</f>
        <v>41.960000000000036</v>
      </c>
    </row>
    <row r="293" spans="1:8" x14ac:dyDescent="0.25">
      <c r="A293" s="132"/>
      <c r="B293" s="147"/>
      <c r="C293" s="145"/>
      <c r="D293" s="146"/>
      <c r="E293" s="148"/>
      <c r="F293" s="146"/>
      <c r="G293" s="145"/>
      <c r="H293" s="166">
        <f t="shared" si="5"/>
        <v>41.960000000000036</v>
      </c>
    </row>
    <row r="294" spans="1:8" x14ac:dyDescent="0.25">
      <c r="A294" s="132"/>
      <c r="B294" s="147"/>
      <c r="C294" s="145"/>
      <c r="D294" s="146"/>
      <c r="E294" s="148"/>
      <c r="F294" s="146"/>
      <c r="G294" s="145"/>
      <c r="H294" s="166">
        <f t="shared" si="5"/>
        <v>41.960000000000036</v>
      </c>
    </row>
    <row r="295" spans="1:8" x14ac:dyDescent="0.25">
      <c r="A295" s="132"/>
      <c r="B295" s="147"/>
      <c r="C295" s="145"/>
      <c r="D295" s="146"/>
      <c r="E295" s="148"/>
      <c r="F295" s="146"/>
      <c r="G295" s="145"/>
      <c r="H295" s="166">
        <f t="shared" si="5"/>
        <v>41.960000000000036</v>
      </c>
    </row>
    <row r="296" spans="1:8" x14ac:dyDescent="0.25">
      <c r="A296" s="132"/>
      <c r="B296" s="147"/>
      <c r="C296" s="145"/>
      <c r="D296" s="146"/>
      <c r="E296" s="148"/>
      <c r="F296" s="146"/>
      <c r="G296" s="145"/>
      <c r="H296" s="166">
        <f t="shared" si="5"/>
        <v>41.960000000000036</v>
      </c>
    </row>
    <row r="297" spans="1:8" x14ac:dyDescent="0.25">
      <c r="A297" s="132"/>
      <c r="B297" s="147"/>
      <c r="C297" s="145"/>
      <c r="D297" s="146"/>
      <c r="E297" s="148"/>
      <c r="F297" s="146"/>
      <c r="G297" s="145"/>
      <c r="H297" s="166">
        <f t="shared" si="5"/>
        <v>41.960000000000036</v>
      </c>
    </row>
    <row r="298" spans="1:8" x14ac:dyDescent="0.25">
      <c r="A298" s="132"/>
      <c r="B298" s="147"/>
      <c r="C298" s="145"/>
      <c r="D298" s="146"/>
      <c r="E298" s="148"/>
      <c r="F298" s="146"/>
      <c r="G298" s="145"/>
      <c r="H298" s="166">
        <f t="shared" si="5"/>
        <v>41.960000000000036</v>
      </c>
    </row>
    <row r="299" spans="1:8" x14ac:dyDescent="0.25">
      <c r="A299" s="132"/>
      <c r="B299" s="147"/>
      <c r="C299" s="145"/>
      <c r="D299" s="146"/>
      <c r="E299" s="148"/>
      <c r="F299" s="146"/>
      <c r="G299" s="145"/>
      <c r="H299" s="166">
        <f t="shared" si="5"/>
        <v>41.960000000000036</v>
      </c>
    </row>
    <row r="300" spans="1:8" x14ac:dyDescent="0.25">
      <c r="A300" s="132"/>
      <c r="B300" s="147"/>
      <c r="C300" s="145"/>
      <c r="D300" s="146"/>
      <c r="E300" s="148"/>
      <c r="F300" s="146"/>
      <c r="G300" s="145"/>
      <c r="H300" s="166">
        <f t="shared" si="5"/>
        <v>41.960000000000036</v>
      </c>
    </row>
    <row r="301" spans="1:8" x14ac:dyDescent="0.25">
      <c r="A301" s="132"/>
      <c r="B301" s="147"/>
      <c r="C301" s="145"/>
      <c r="D301" s="146"/>
      <c r="E301" s="148"/>
      <c r="F301" s="146"/>
      <c r="G301" s="145"/>
      <c r="H301" s="166">
        <f t="shared" si="5"/>
        <v>41.960000000000036</v>
      </c>
    </row>
    <row r="302" spans="1:8" x14ac:dyDescent="0.25">
      <c r="A302" s="132"/>
      <c r="B302" s="147"/>
      <c r="C302" s="145"/>
      <c r="D302" s="146"/>
      <c r="E302" s="148"/>
      <c r="F302" s="146"/>
      <c r="G302" s="145"/>
      <c r="H302" s="166">
        <f t="shared" si="5"/>
        <v>41.960000000000036</v>
      </c>
    </row>
    <row r="303" spans="1:8" x14ac:dyDescent="0.25">
      <c r="A303" s="132"/>
      <c r="B303" s="147"/>
      <c r="C303" s="145"/>
      <c r="D303" s="146"/>
      <c r="E303" s="148"/>
      <c r="F303" s="146"/>
      <c r="G303" s="145"/>
      <c r="H303" s="166">
        <f t="shared" si="5"/>
        <v>41.960000000000036</v>
      </c>
    </row>
    <row r="304" spans="1:8" x14ac:dyDescent="0.25">
      <c r="A304" s="132"/>
      <c r="B304" s="147"/>
      <c r="C304" s="145"/>
      <c r="D304" s="146"/>
      <c r="E304" s="148"/>
      <c r="F304" s="146"/>
      <c r="G304" s="145"/>
      <c r="H304" s="166">
        <f t="shared" si="5"/>
        <v>41.960000000000036</v>
      </c>
    </row>
    <row r="305" spans="1:8" x14ac:dyDescent="0.25">
      <c r="A305" s="132"/>
      <c r="B305" s="147"/>
      <c r="C305" s="145"/>
      <c r="D305" s="146"/>
      <c r="E305" s="148"/>
      <c r="F305" s="146"/>
      <c r="G305" s="145"/>
      <c r="H305" s="166">
        <f t="shared" si="5"/>
        <v>41.960000000000036</v>
      </c>
    </row>
    <row r="306" spans="1:8" x14ac:dyDescent="0.25">
      <c r="A306" s="132"/>
      <c r="B306" s="147"/>
      <c r="C306" s="145"/>
      <c r="D306" s="146"/>
      <c r="E306" s="148"/>
      <c r="F306" s="146"/>
      <c r="G306" s="145"/>
      <c r="H306" s="166">
        <f t="shared" si="5"/>
        <v>41.960000000000036</v>
      </c>
    </row>
    <row r="307" spans="1:8" x14ac:dyDescent="0.25">
      <c r="A307" s="132"/>
      <c r="B307" s="147"/>
      <c r="C307" s="145"/>
      <c r="D307" s="146"/>
      <c r="E307" s="148"/>
      <c r="F307" s="146"/>
      <c r="G307" s="145"/>
      <c r="H307" s="166">
        <f t="shared" si="5"/>
        <v>41.960000000000036</v>
      </c>
    </row>
    <row r="308" spans="1:8" x14ac:dyDescent="0.25">
      <c r="A308" s="132"/>
      <c r="B308" s="147"/>
      <c r="C308" s="145"/>
      <c r="D308" s="146"/>
      <c r="E308" s="148"/>
      <c r="F308" s="146"/>
      <c r="G308" s="145"/>
      <c r="H308" s="166">
        <f t="shared" si="5"/>
        <v>41.960000000000036</v>
      </c>
    </row>
    <row r="309" spans="1:8" x14ac:dyDescent="0.25">
      <c r="A309" s="132"/>
      <c r="B309" s="147"/>
      <c r="C309" s="145"/>
      <c r="D309" s="146"/>
      <c r="E309" s="148"/>
      <c r="F309" s="146"/>
      <c r="G309" s="145"/>
      <c r="H309" s="166">
        <f t="shared" si="5"/>
        <v>41.960000000000036</v>
      </c>
    </row>
    <row r="310" spans="1:8" x14ac:dyDescent="0.25">
      <c r="A310" s="132"/>
      <c r="B310" s="147"/>
      <c r="C310" s="145"/>
      <c r="D310" s="146"/>
      <c r="E310" s="148"/>
      <c r="F310" s="146"/>
      <c r="G310" s="145"/>
      <c r="H310" s="166">
        <f t="shared" si="5"/>
        <v>41.960000000000036</v>
      </c>
    </row>
    <row r="311" spans="1:8" x14ac:dyDescent="0.25">
      <c r="A311" s="132"/>
      <c r="B311" s="147"/>
      <c r="C311" s="145"/>
      <c r="D311" s="146"/>
      <c r="E311" s="148"/>
      <c r="F311" s="146"/>
      <c r="G311" s="145"/>
      <c r="H311" s="166">
        <f t="shared" si="5"/>
        <v>41.960000000000036</v>
      </c>
    </row>
    <row r="312" spans="1:8" x14ac:dyDescent="0.25">
      <c r="A312" s="132"/>
      <c r="B312" s="147"/>
      <c r="C312" s="145"/>
      <c r="D312" s="146"/>
      <c r="E312" s="148"/>
      <c r="F312" s="146"/>
      <c r="G312" s="145"/>
      <c r="H312" s="166">
        <f t="shared" si="5"/>
        <v>41.960000000000036</v>
      </c>
    </row>
    <row r="313" spans="1:8" x14ac:dyDescent="0.25">
      <c r="A313" s="132"/>
      <c r="B313" s="147"/>
      <c r="C313" s="145"/>
      <c r="D313" s="146"/>
      <c r="E313" s="148"/>
      <c r="F313" s="146"/>
      <c r="G313" s="145"/>
      <c r="H313" s="166">
        <f t="shared" si="5"/>
        <v>41.960000000000036</v>
      </c>
    </row>
    <row r="314" spans="1:8" x14ac:dyDescent="0.25">
      <c r="A314" s="132"/>
      <c r="B314" s="147"/>
      <c r="C314" s="145"/>
      <c r="D314" s="146"/>
      <c r="E314" s="148"/>
      <c r="F314" s="146"/>
      <c r="G314" s="145"/>
      <c r="H314" s="166">
        <f t="shared" si="5"/>
        <v>41.960000000000036</v>
      </c>
    </row>
    <row r="315" spans="1:8" x14ac:dyDescent="0.25">
      <c r="A315" s="132"/>
      <c r="B315" s="147"/>
      <c r="C315" s="145"/>
      <c r="D315" s="146"/>
      <c r="E315" s="148"/>
      <c r="F315" s="146"/>
      <c r="G315" s="145"/>
      <c r="H315" s="166">
        <f t="shared" si="5"/>
        <v>41.960000000000036</v>
      </c>
    </row>
    <row r="316" spans="1:8" x14ac:dyDescent="0.25">
      <c r="A316" s="132"/>
      <c r="B316" s="147"/>
      <c r="C316" s="145"/>
      <c r="D316" s="146"/>
      <c r="E316" s="148"/>
      <c r="F316" s="146"/>
      <c r="G316" s="145"/>
      <c r="H316" s="166">
        <f t="shared" si="5"/>
        <v>41.960000000000036</v>
      </c>
    </row>
    <row r="317" spans="1:8" x14ac:dyDescent="0.25">
      <c r="A317" s="132"/>
      <c r="B317" s="147"/>
      <c r="C317" s="145"/>
      <c r="D317" s="146"/>
      <c r="E317" s="148"/>
      <c r="F317" s="146"/>
      <c r="G317" s="145"/>
      <c r="H317" s="166">
        <f t="shared" si="5"/>
        <v>41.960000000000036</v>
      </c>
    </row>
    <row r="318" spans="1:8" x14ac:dyDescent="0.25">
      <c r="A318" s="132"/>
      <c r="B318" s="147"/>
      <c r="C318" s="145"/>
      <c r="D318" s="146"/>
      <c r="E318" s="148"/>
      <c r="F318" s="146"/>
      <c r="G318" s="145"/>
      <c r="H318" s="166">
        <f t="shared" si="5"/>
        <v>41.960000000000036</v>
      </c>
    </row>
    <row r="319" spans="1:8" x14ac:dyDescent="0.25">
      <c r="A319" s="132"/>
      <c r="B319" s="147"/>
      <c r="C319" s="145"/>
      <c r="D319" s="146"/>
      <c r="E319" s="148"/>
      <c r="F319" s="146"/>
      <c r="G319" s="145"/>
      <c r="H319" s="166">
        <f t="shared" si="5"/>
        <v>41.960000000000036</v>
      </c>
    </row>
    <row r="320" spans="1:8" x14ac:dyDescent="0.25">
      <c r="A320" s="132"/>
      <c r="B320" s="147"/>
      <c r="C320" s="145"/>
      <c r="D320" s="146"/>
      <c r="E320" s="148"/>
      <c r="F320" s="146"/>
      <c r="G320" s="145"/>
      <c r="H320" s="166">
        <f t="shared" si="5"/>
        <v>41.960000000000036</v>
      </c>
    </row>
    <row r="321" spans="1:8" x14ac:dyDescent="0.25">
      <c r="A321" s="132"/>
      <c r="B321" s="147"/>
      <c r="C321" s="145"/>
      <c r="D321" s="146"/>
      <c r="E321" s="148"/>
      <c r="F321" s="146"/>
      <c r="G321" s="145"/>
      <c r="H321" s="166">
        <f t="shared" si="5"/>
        <v>41.960000000000036</v>
      </c>
    </row>
    <row r="322" spans="1:8" x14ac:dyDescent="0.25">
      <c r="A322" s="132"/>
      <c r="B322" s="147"/>
      <c r="C322" s="145"/>
      <c r="D322" s="146"/>
      <c r="E322" s="148"/>
      <c r="F322" s="146"/>
      <c r="G322" s="145"/>
      <c r="H322" s="166">
        <f t="shared" si="5"/>
        <v>41.960000000000036</v>
      </c>
    </row>
    <row r="323" spans="1:8" x14ac:dyDescent="0.25">
      <c r="A323" s="132"/>
      <c r="B323" s="147"/>
      <c r="C323" s="145"/>
      <c r="D323" s="146"/>
      <c r="E323" s="148"/>
      <c r="F323" s="146"/>
      <c r="G323" s="145"/>
      <c r="H323" s="166">
        <f t="shared" si="5"/>
        <v>41.960000000000036</v>
      </c>
    </row>
    <row r="324" spans="1:8" x14ac:dyDescent="0.25">
      <c r="A324" s="132"/>
      <c r="B324" s="147"/>
      <c r="C324" s="145"/>
      <c r="D324" s="146"/>
      <c r="E324" s="148"/>
      <c r="F324" s="146"/>
      <c r="G324" s="145"/>
      <c r="H324" s="166">
        <f t="shared" si="5"/>
        <v>41.960000000000036</v>
      </c>
    </row>
    <row r="325" spans="1:8" x14ac:dyDescent="0.25">
      <c r="A325" s="132"/>
      <c r="B325" s="147"/>
      <c r="C325" s="145"/>
      <c r="D325" s="146"/>
      <c r="E325" s="148"/>
      <c r="F325" s="146"/>
      <c r="G325" s="145"/>
      <c r="H325" s="166">
        <f t="shared" si="5"/>
        <v>41.960000000000036</v>
      </c>
    </row>
    <row r="326" spans="1:8" x14ac:dyDescent="0.25">
      <c r="A326" s="132"/>
      <c r="B326" s="147"/>
      <c r="C326" s="145"/>
      <c r="D326" s="146"/>
      <c r="E326" s="148"/>
      <c r="F326" s="146"/>
      <c r="G326" s="145"/>
      <c r="H326" s="166">
        <f t="shared" si="5"/>
        <v>41.960000000000036</v>
      </c>
    </row>
    <row r="327" spans="1:8" x14ac:dyDescent="0.25">
      <c r="A327" s="132"/>
      <c r="B327" s="147"/>
      <c r="C327" s="145"/>
      <c r="D327" s="146"/>
      <c r="E327" s="148"/>
      <c r="F327" s="146"/>
      <c r="G327" s="145"/>
      <c r="H327" s="166">
        <f t="shared" si="5"/>
        <v>41.960000000000036</v>
      </c>
    </row>
    <row r="328" spans="1:8" x14ac:dyDescent="0.25">
      <c r="A328" s="132"/>
      <c r="B328" s="147"/>
      <c r="C328" s="145"/>
      <c r="D328" s="146"/>
      <c r="E328" s="148"/>
      <c r="F328" s="146"/>
      <c r="G328" s="145"/>
      <c r="H328" s="166">
        <f t="shared" si="5"/>
        <v>41.960000000000036</v>
      </c>
    </row>
    <row r="329" spans="1:8" x14ac:dyDescent="0.25">
      <c r="A329" s="132"/>
      <c r="B329" s="147"/>
      <c r="C329" s="145"/>
      <c r="D329" s="146"/>
      <c r="E329" s="148"/>
      <c r="F329" s="146"/>
      <c r="G329" s="145"/>
      <c r="H329" s="166">
        <f t="shared" si="5"/>
        <v>41.960000000000036</v>
      </c>
    </row>
    <row r="330" spans="1:8" x14ac:dyDescent="0.25">
      <c r="A330" s="132"/>
      <c r="B330" s="147"/>
      <c r="C330" s="145"/>
      <c r="D330" s="146"/>
      <c r="E330" s="148"/>
      <c r="F330" s="146"/>
      <c r="G330" s="145"/>
      <c r="H330" s="166">
        <f t="shared" si="5"/>
        <v>41.960000000000036</v>
      </c>
    </row>
    <row r="331" spans="1:8" x14ac:dyDescent="0.25">
      <c r="A331" s="132"/>
      <c r="B331" s="147"/>
      <c r="C331" s="145"/>
      <c r="D331" s="146"/>
      <c r="E331" s="148"/>
      <c r="F331" s="146"/>
      <c r="G331" s="145"/>
      <c r="H331" s="166">
        <f t="shared" si="5"/>
        <v>41.960000000000036</v>
      </c>
    </row>
    <row r="332" spans="1:8" x14ac:dyDescent="0.25">
      <c r="A332" s="132"/>
      <c r="B332" s="147"/>
      <c r="C332" s="145"/>
      <c r="D332" s="146"/>
      <c r="E332" s="148"/>
      <c r="F332" s="146"/>
      <c r="G332" s="145"/>
      <c r="H332" s="166">
        <f t="shared" si="5"/>
        <v>41.960000000000036</v>
      </c>
    </row>
    <row r="333" spans="1:8" x14ac:dyDescent="0.25">
      <c r="A333" s="132"/>
      <c r="B333" s="147"/>
      <c r="C333" s="145"/>
      <c r="D333" s="146"/>
      <c r="E333" s="148"/>
      <c r="F333" s="146"/>
      <c r="G333" s="145"/>
      <c r="H333" s="166">
        <f t="shared" si="5"/>
        <v>41.960000000000036</v>
      </c>
    </row>
    <row r="334" spans="1:8" x14ac:dyDescent="0.25">
      <c r="A334" s="132"/>
      <c r="B334" s="147"/>
      <c r="C334" s="145"/>
      <c r="D334" s="146"/>
      <c r="E334" s="148"/>
      <c r="F334" s="146"/>
      <c r="G334" s="145"/>
      <c r="H334" s="166">
        <f t="shared" si="5"/>
        <v>41.960000000000036</v>
      </c>
    </row>
    <row r="335" spans="1:8" x14ac:dyDescent="0.25">
      <c r="A335" s="132"/>
      <c r="B335" s="147"/>
      <c r="C335" s="145"/>
      <c r="D335" s="146"/>
      <c r="E335" s="148"/>
      <c r="F335" s="146"/>
      <c r="G335" s="145"/>
      <c r="H335" s="166">
        <f t="shared" si="5"/>
        <v>41.960000000000036</v>
      </c>
    </row>
    <row r="336" spans="1:8" x14ac:dyDescent="0.25">
      <c r="A336" s="132"/>
      <c r="B336" s="147"/>
      <c r="C336" s="145"/>
      <c r="D336" s="146"/>
      <c r="E336" s="148"/>
      <c r="F336" s="146"/>
      <c r="G336" s="145"/>
      <c r="H336" s="166">
        <f t="shared" si="5"/>
        <v>41.960000000000036</v>
      </c>
    </row>
    <row r="337" spans="1:8" x14ac:dyDescent="0.25">
      <c r="A337" s="132"/>
      <c r="B337" s="147"/>
      <c r="C337" s="145"/>
      <c r="D337" s="146"/>
      <c r="E337" s="148"/>
      <c r="F337" s="146"/>
      <c r="G337" s="145"/>
      <c r="H337" s="166">
        <f t="shared" si="5"/>
        <v>41.960000000000036</v>
      </c>
    </row>
    <row r="338" spans="1:8" x14ac:dyDescent="0.25">
      <c r="A338" s="132"/>
      <c r="B338" s="147"/>
      <c r="C338" s="145"/>
      <c r="D338" s="146"/>
      <c r="E338" s="148"/>
      <c r="F338" s="146"/>
      <c r="G338" s="145"/>
      <c r="H338" s="166">
        <f t="shared" si="5"/>
        <v>41.960000000000036</v>
      </c>
    </row>
    <row r="339" spans="1:8" x14ac:dyDescent="0.25">
      <c r="A339" s="132"/>
      <c r="B339" s="147"/>
      <c r="C339" s="145"/>
      <c r="D339" s="146"/>
      <c r="E339" s="148"/>
      <c r="F339" s="146"/>
      <c r="G339" s="145"/>
      <c r="H339" s="166">
        <f t="shared" si="5"/>
        <v>41.960000000000036</v>
      </c>
    </row>
    <row r="340" spans="1:8" x14ac:dyDescent="0.25">
      <c r="A340" s="132"/>
      <c r="B340" s="147"/>
      <c r="C340" s="145"/>
      <c r="D340" s="146"/>
      <c r="E340" s="148"/>
      <c r="F340" s="146"/>
      <c r="G340" s="145"/>
      <c r="H340" s="166">
        <f t="shared" si="5"/>
        <v>41.960000000000036</v>
      </c>
    </row>
    <row r="341" spans="1:8" x14ac:dyDescent="0.25">
      <c r="A341" s="132"/>
      <c r="B341" s="147"/>
      <c r="C341" s="145"/>
      <c r="D341" s="146"/>
      <c r="E341" s="148"/>
      <c r="F341" s="146"/>
      <c r="G341" s="145"/>
      <c r="H341" s="166">
        <f t="shared" si="5"/>
        <v>41.960000000000036</v>
      </c>
    </row>
    <row r="342" spans="1:8" x14ac:dyDescent="0.25">
      <c r="A342" s="132"/>
      <c r="B342" s="147"/>
      <c r="C342" s="145"/>
      <c r="D342" s="146"/>
      <c r="E342" s="148"/>
      <c r="F342" s="146"/>
      <c r="G342" s="145"/>
      <c r="H342" s="166">
        <f t="shared" si="5"/>
        <v>41.960000000000036</v>
      </c>
    </row>
    <row r="343" spans="1:8" x14ac:dyDescent="0.25">
      <c r="A343" s="132"/>
      <c r="B343" s="147"/>
      <c r="C343" s="145"/>
      <c r="D343" s="146"/>
      <c r="E343" s="148"/>
      <c r="F343" s="146"/>
      <c r="G343" s="145"/>
      <c r="H343" s="166">
        <f t="shared" si="5"/>
        <v>41.960000000000036</v>
      </c>
    </row>
    <row r="344" spans="1:8" x14ac:dyDescent="0.25">
      <c r="A344" s="132"/>
      <c r="B344" s="147"/>
      <c r="C344" s="145"/>
      <c r="D344" s="146"/>
      <c r="E344" s="148"/>
      <c r="F344" s="146"/>
      <c r="G344" s="145"/>
      <c r="H344" s="166">
        <f t="shared" si="5"/>
        <v>41.960000000000036</v>
      </c>
    </row>
    <row r="345" spans="1:8" x14ac:dyDescent="0.25">
      <c r="A345" s="132"/>
      <c r="B345" s="147"/>
      <c r="C345" s="145"/>
      <c r="D345" s="146"/>
      <c r="E345" s="148"/>
      <c r="F345" s="146"/>
      <c r="G345" s="145"/>
      <c r="H345" s="166">
        <f t="shared" si="5"/>
        <v>41.960000000000036</v>
      </c>
    </row>
    <row r="346" spans="1:8" x14ac:dyDescent="0.25">
      <c r="A346" s="132"/>
      <c r="B346" s="147"/>
      <c r="C346" s="145"/>
      <c r="D346" s="146"/>
      <c r="E346" s="148"/>
      <c r="F346" s="146"/>
      <c r="G346" s="145"/>
      <c r="H346" s="166">
        <f t="shared" si="5"/>
        <v>41.960000000000036</v>
      </c>
    </row>
    <row r="347" spans="1:8" x14ac:dyDescent="0.25">
      <c r="A347" s="132"/>
      <c r="B347" s="147"/>
      <c r="C347" s="145"/>
      <c r="D347" s="146"/>
      <c r="E347" s="148"/>
      <c r="F347" s="146"/>
      <c r="G347" s="145"/>
      <c r="H347" s="166">
        <f t="shared" si="5"/>
        <v>41.960000000000036</v>
      </c>
    </row>
    <row r="348" spans="1:8" x14ac:dyDescent="0.25">
      <c r="A348" s="132"/>
      <c r="B348" s="147"/>
      <c r="C348" s="145"/>
      <c r="D348" s="146"/>
      <c r="E348" s="148"/>
      <c r="F348" s="146"/>
      <c r="G348" s="145"/>
      <c r="H348" s="166">
        <f t="shared" si="5"/>
        <v>41.960000000000036</v>
      </c>
    </row>
    <row r="349" spans="1:8" x14ac:dyDescent="0.25">
      <c r="A349" s="132"/>
      <c r="B349" s="147"/>
      <c r="C349" s="145"/>
      <c r="D349" s="146"/>
      <c r="E349" s="148"/>
      <c r="F349" s="146"/>
      <c r="G349" s="145"/>
      <c r="H349" s="166">
        <f t="shared" si="5"/>
        <v>41.960000000000036</v>
      </c>
    </row>
    <row r="350" spans="1:8" x14ac:dyDescent="0.25">
      <c r="A350" s="132"/>
      <c r="B350" s="147"/>
      <c r="C350" s="145"/>
      <c r="D350" s="146"/>
      <c r="E350" s="148"/>
      <c r="F350" s="146"/>
      <c r="G350" s="145"/>
      <c r="H350" s="166">
        <f t="shared" si="5"/>
        <v>41.960000000000036</v>
      </c>
    </row>
    <row r="351" spans="1:8" x14ac:dyDescent="0.25">
      <c r="A351" s="132"/>
      <c r="B351" s="147"/>
      <c r="C351" s="145"/>
      <c r="D351" s="146"/>
      <c r="E351" s="148"/>
      <c r="F351" s="146"/>
      <c r="G351" s="145"/>
      <c r="H351" s="166">
        <f t="shared" si="5"/>
        <v>41.960000000000036</v>
      </c>
    </row>
    <row r="352" spans="1:8" x14ac:dyDescent="0.25">
      <c r="A352" s="132"/>
      <c r="B352" s="147"/>
      <c r="C352" s="145"/>
      <c r="D352" s="146"/>
      <c r="E352" s="148"/>
      <c r="F352" s="146"/>
      <c r="G352" s="145"/>
      <c r="H352" s="166">
        <f t="shared" si="5"/>
        <v>41.960000000000036</v>
      </c>
    </row>
    <row r="353" spans="1:8" x14ac:dyDescent="0.25">
      <c r="A353" s="132"/>
      <c r="B353" s="147"/>
      <c r="C353" s="145"/>
      <c r="D353" s="146"/>
      <c r="E353" s="148"/>
      <c r="F353" s="146"/>
      <c r="G353" s="145"/>
      <c r="H353" s="166">
        <f t="shared" si="5"/>
        <v>41.960000000000036</v>
      </c>
    </row>
    <row r="354" spans="1:8" x14ac:dyDescent="0.25">
      <c r="A354" s="132"/>
      <c r="B354" s="147"/>
      <c r="C354" s="145"/>
      <c r="D354" s="146"/>
      <c r="E354" s="148"/>
      <c r="F354" s="146"/>
      <c r="G354" s="145"/>
      <c r="H354" s="166">
        <f t="shared" si="5"/>
        <v>41.960000000000036</v>
      </c>
    </row>
    <row r="355" spans="1:8" x14ac:dyDescent="0.25">
      <c r="A355" s="132"/>
      <c r="B355" s="147"/>
      <c r="C355" s="145"/>
      <c r="D355" s="146"/>
      <c r="E355" s="148"/>
      <c r="F355" s="146"/>
      <c r="G355" s="145"/>
      <c r="H355" s="166">
        <f t="shared" si="5"/>
        <v>41.960000000000036</v>
      </c>
    </row>
    <row r="356" spans="1:8" x14ac:dyDescent="0.25">
      <c r="A356" s="132"/>
      <c r="B356" s="147"/>
      <c r="C356" s="145"/>
      <c r="D356" s="146"/>
      <c r="E356" s="148"/>
      <c r="F356" s="146"/>
      <c r="G356" s="145"/>
      <c r="H356" s="166">
        <f t="shared" ref="H356:H419" si="6">H355+D356-F356</f>
        <v>41.960000000000036</v>
      </c>
    </row>
    <row r="357" spans="1:8" x14ac:dyDescent="0.25">
      <c r="A357" s="132"/>
      <c r="B357" s="147"/>
      <c r="C357" s="145"/>
      <c r="D357" s="146"/>
      <c r="E357" s="148"/>
      <c r="F357" s="146"/>
      <c r="G357" s="145"/>
      <c r="H357" s="166">
        <f t="shared" si="6"/>
        <v>41.960000000000036</v>
      </c>
    </row>
    <row r="358" spans="1:8" x14ac:dyDescent="0.25">
      <c r="A358" s="132"/>
      <c r="B358" s="147"/>
      <c r="C358" s="145"/>
      <c r="D358" s="146"/>
      <c r="E358" s="148"/>
      <c r="F358" s="146"/>
      <c r="G358" s="145"/>
      <c r="H358" s="166">
        <f t="shared" si="6"/>
        <v>41.960000000000036</v>
      </c>
    </row>
    <row r="359" spans="1:8" x14ac:dyDescent="0.25">
      <c r="A359" s="132"/>
      <c r="B359" s="147"/>
      <c r="C359" s="145"/>
      <c r="D359" s="146"/>
      <c r="E359" s="148"/>
      <c r="F359" s="146"/>
      <c r="G359" s="145"/>
      <c r="H359" s="166">
        <f t="shared" si="6"/>
        <v>41.960000000000036</v>
      </c>
    </row>
    <row r="360" spans="1:8" x14ac:dyDescent="0.25">
      <c r="A360" s="132"/>
      <c r="B360" s="147"/>
      <c r="C360" s="145"/>
      <c r="D360" s="146"/>
      <c r="E360" s="148"/>
      <c r="F360" s="146"/>
      <c r="G360" s="145"/>
      <c r="H360" s="166">
        <f t="shared" si="6"/>
        <v>41.960000000000036</v>
      </c>
    </row>
    <row r="361" spans="1:8" x14ac:dyDescent="0.25">
      <c r="A361" s="132"/>
      <c r="B361" s="147"/>
      <c r="C361" s="145"/>
      <c r="D361" s="146"/>
      <c r="E361" s="148"/>
      <c r="F361" s="146"/>
      <c r="G361" s="145"/>
      <c r="H361" s="166">
        <f t="shared" si="6"/>
        <v>41.960000000000036</v>
      </c>
    </row>
    <row r="362" spans="1:8" x14ac:dyDescent="0.25">
      <c r="A362" s="132"/>
      <c r="B362" s="147"/>
      <c r="C362" s="145"/>
      <c r="D362" s="146"/>
      <c r="E362" s="148"/>
      <c r="F362" s="146"/>
      <c r="G362" s="145"/>
      <c r="H362" s="166">
        <f t="shared" si="6"/>
        <v>41.960000000000036</v>
      </c>
    </row>
    <row r="363" spans="1:8" x14ac:dyDescent="0.25">
      <c r="A363" s="132"/>
      <c r="B363" s="147"/>
      <c r="C363" s="145"/>
      <c r="D363" s="146"/>
      <c r="E363" s="148"/>
      <c r="F363" s="146"/>
      <c r="G363" s="145"/>
      <c r="H363" s="166">
        <f t="shared" si="6"/>
        <v>41.960000000000036</v>
      </c>
    </row>
    <row r="364" spans="1:8" x14ac:dyDescent="0.25">
      <c r="A364" s="132"/>
      <c r="B364" s="147"/>
      <c r="C364" s="145"/>
      <c r="D364" s="146"/>
      <c r="E364" s="148"/>
      <c r="F364" s="146"/>
      <c r="G364" s="145"/>
      <c r="H364" s="166">
        <f t="shared" si="6"/>
        <v>41.960000000000036</v>
      </c>
    </row>
    <row r="365" spans="1:8" x14ac:dyDescent="0.25">
      <c r="A365" s="132"/>
      <c r="B365" s="147"/>
      <c r="C365" s="145"/>
      <c r="D365" s="146"/>
      <c r="E365" s="148"/>
      <c r="F365" s="146"/>
      <c r="G365" s="145"/>
      <c r="H365" s="166">
        <f t="shared" si="6"/>
        <v>41.960000000000036</v>
      </c>
    </row>
    <row r="366" spans="1:8" x14ac:dyDescent="0.25">
      <c r="A366" s="132"/>
      <c r="B366" s="147"/>
      <c r="C366" s="145"/>
      <c r="D366" s="146"/>
      <c r="E366" s="148"/>
      <c r="F366" s="146"/>
      <c r="G366" s="145"/>
      <c r="H366" s="166">
        <f t="shared" si="6"/>
        <v>41.960000000000036</v>
      </c>
    </row>
    <row r="367" spans="1:8" x14ac:dyDescent="0.25">
      <c r="A367" s="132"/>
      <c r="B367" s="147"/>
      <c r="C367" s="145"/>
      <c r="D367" s="146"/>
      <c r="E367" s="148"/>
      <c r="F367" s="146"/>
      <c r="G367" s="145"/>
      <c r="H367" s="166">
        <f t="shared" si="6"/>
        <v>41.960000000000036</v>
      </c>
    </row>
    <row r="368" spans="1:8" x14ac:dyDescent="0.25">
      <c r="A368" s="132"/>
      <c r="B368" s="147"/>
      <c r="C368" s="145"/>
      <c r="D368" s="146"/>
      <c r="E368" s="148"/>
      <c r="F368" s="146"/>
      <c r="G368" s="145"/>
      <c r="H368" s="166">
        <f t="shared" si="6"/>
        <v>41.960000000000036</v>
      </c>
    </row>
    <row r="369" spans="1:8" x14ac:dyDescent="0.25">
      <c r="A369" s="132"/>
      <c r="B369" s="147"/>
      <c r="C369" s="145"/>
      <c r="D369" s="146"/>
      <c r="E369" s="148"/>
      <c r="F369" s="146"/>
      <c r="G369" s="145"/>
      <c r="H369" s="166">
        <f t="shared" si="6"/>
        <v>41.960000000000036</v>
      </c>
    </row>
    <row r="370" spans="1:8" x14ac:dyDescent="0.25">
      <c r="A370" s="132"/>
      <c r="B370" s="147"/>
      <c r="C370" s="145"/>
      <c r="D370" s="146"/>
      <c r="E370" s="148"/>
      <c r="F370" s="146"/>
      <c r="G370" s="145"/>
      <c r="H370" s="166">
        <f t="shared" si="6"/>
        <v>41.960000000000036</v>
      </c>
    </row>
    <row r="371" spans="1:8" x14ac:dyDescent="0.25">
      <c r="A371" s="132"/>
      <c r="B371" s="147"/>
      <c r="C371" s="145"/>
      <c r="D371" s="146"/>
      <c r="E371" s="148"/>
      <c r="F371" s="146"/>
      <c r="G371" s="145"/>
      <c r="H371" s="166">
        <f t="shared" si="6"/>
        <v>41.960000000000036</v>
      </c>
    </row>
    <row r="372" spans="1:8" x14ac:dyDescent="0.25">
      <c r="A372" s="132"/>
      <c r="B372" s="147"/>
      <c r="C372" s="145"/>
      <c r="D372" s="146"/>
      <c r="E372" s="148"/>
      <c r="F372" s="146"/>
      <c r="G372" s="145"/>
      <c r="H372" s="166">
        <f t="shared" si="6"/>
        <v>41.960000000000036</v>
      </c>
    </row>
    <row r="373" spans="1:8" x14ac:dyDescent="0.25">
      <c r="A373" s="132"/>
      <c r="B373" s="147"/>
      <c r="C373" s="145"/>
      <c r="D373" s="146"/>
      <c r="E373" s="148"/>
      <c r="F373" s="146"/>
      <c r="G373" s="145"/>
      <c r="H373" s="166">
        <f t="shared" si="6"/>
        <v>41.960000000000036</v>
      </c>
    </row>
    <row r="374" spans="1:8" x14ac:dyDescent="0.25">
      <c r="A374" s="132"/>
      <c r="B374" s="147"/>
      <c r="C374" s="145"/>
      <c r="D374" s="146"/>
      <c r="E374" s="148"/>
      <c r="F374" s="146"/>
      <c r="G374" s="145"/>
      <c r="H374" s="166">
        <f t="shared" si="6"/>
        <v>41.960000000000036</v>
      </c>
    </row>
    <row r="375" spans="1:8" x14ac:dyDescent="0.25">
      <c r="A375" s="132"/>
      <c r="B375" s="147"/>
      <c r="C375" s="145"/>
      <c r="D375" s="146"/>
      <c r="E375" s="148"/>
      <c r="F375" s="146"/>
      <c r="G375" s="145"/>
      <c r="H375" s="166">
        <f t="shared" si="6"/>
        <v>41.960000000000036</v>
      </c>
    </row>
    <row r="376" spans="1:8" x14ac:dyDescent="0.25">
      <c r="A376" s="132"/>
      <c r="B376" s="147"/>
      <c r="C376" s="145"/>
      <c r="D376" s="146"/>
      <c r="E376" s="148"/>
      <c r="F376" s="146"/>
      <c r="G376" s="145"/>
      <c r="H376" s="166">
        <f t="shared" si="6"/>
        <v>41.960000000000036</v>
      </c>
    </row>
    <row r="377" spans="1:8" x14ac:dyDescent="0.25">
      <c r="A377" s="132"/>
      <c r="B377" s="147"/>
      <c r="C377" s="145"/>
      <c r="D377" s="146"/>
      <c r="E377" s="148"/>
      <c r="F377" s="146"/>
      <c r="G377" s="145"/>
      <c r="H377" s="166">
        <f t="shared" si="6"/>
        <v>41.960000000000036</v>
      </c>
    </row>
    <row r="378" spans="1:8" x14ac:dyDescent="0.25">
      <c r="A378" s="132"/>
      <c r="B378" s="147"/>
      <c r="C378" s="145"/>
      <c r="D378" s="146"/>
      <c r="E378" s="148"/>
      <c r="F378" s="146"/>
      <c r="G378" s="145"/>
      <c r="H378" s="166">
        <f t="shared" si="6"/>
        <v>41.960000000000036</v>
      </c>
    </row>
    <row r="379" spans="1:8" x14ac:dyDescent="0.25">
      <c r="A379" s="132"/>
      <c r="B379" s="147"/>
      <c r="C379" s="145"/>
      <c r="D379" s="146"/>
      <c r="E379" s="148"/>
      <c r="F379" s="146"/>
      <c r="G379" s="145"/>
      <c r="H379" s="166">
        <f t="shared" si="6"/>
        <v>41.960000000000036</v>
      </c>
    </row>
    <row r="380" spans="1:8" x14ac:dyDescent="0.25">
      <c r="A380" s="132"/>
      <c r="B380" s="147"/>
      <c r="C380" s="145"/>
      <c r="D380" s="146"/>
      <c r="E380" s="148"/>
      <c r="F380" s="146"/>
      <c r="G380" s="145"/>
      <c r="H380" s="166">
        <f t="shared" si="6"/>
        <v>41.960000000000036</v>
      </c>
    </row>
    <row r="381" spans="1:8" x14ac:dyDescent="0.25">
      <c r="A381" s="132"/>
      <c r="B381" s="147"/>
      <c r="C381" s="145"/>
      <c r="D381" s="146"/>
      <c r="E381" s="148"/>
      <c r="F381" s="146"/>
      <c r="G381" s="145"/>
      <c r="H381" s="166">
        <f t="shared" si="6"/>
        <v>41.960000000000036</v>
      </c>
    </row>
    <row r="382" spans="1:8" x14ac:dyDescent="0.25">
      <c r="A382" s="132"/>
      <c r="B382" s="147"/>
      <c r="C382" s="145"/>
      <c r="D382" s="146"/>
      <c r="E382" s="148"/>
      <c r="F382" s="146"/>
      <c r="G382" s="145"/>
      <c r="H382" s="166">
        <f t="shared" si="6"/>
        <v>41.960000000000036</v>
      </c>
    </row>
    <row r="383" spans="1:8" x14ac:dyDescent="0.25">
      <c r="A383" s="132"/>
      <c r="B383" s="147"/>
      <c r="C383" s="145"/>
      <c r="D383" s="146"/>
      <c r="E383" s="148"/>
      <c r="F383" s="146"/>
      <c r="G383" s="145"/>
      <c r="H383" s="166">
        <f t="shared" si="6"/>
        <v>41.960000000000036</v>
      </c>
    </row>
    <row r="384" spans="1:8" x14ac:dyDescent="0.25">
      <c r="A384" s="132"/>
      <c r="B384" s="147"/>
      <c r="C384" s="145"/>
      <c r="D384" s="146"/>
      <c r="E384" s="148"/>
      <c r="F384" s="146"/>
      <c r="G384" s="145"/>
      <c r="H384" s="166">
        <f t="shared" si="6"/>
        <v>41.960000000000036</v>
      </c>
    </row>
    <row r="385" spans="1:8" x14ac:dyDescent="0.25">
      <c r="A385" s="132"/>
      <c r="B385" s="147"/>
      <c r="C385" s="145"/>
      <c r="D385" s="146"/>
      <c r="E385" s="148"/>
      <c r="F385" s="146"/>
      <c r="G385" s="145"/>
      <c r="H385" s="166">
        <f t="shared" si="6"/>
        <v>41.960000000000036</v>
      </c>
    </row>
    <row r="386" spans="1:8" x14ac:dyDescent="0.25">
      <c r="A386" s="132"/>
      <c r="B386" s="147"/>
      <c r="C386" s="145"/>
      <c r="D386" s="146"/>
      <c r="E386" s="148"/>
      <c r="F386" s="146"/>
      <c r="G386" s="145"/>
      <c r="H386" s="166">
        <f t="shared" si="6"/>
        <v>41.960000000000036</v>
      </c>
    </row>
    <row r="387" spans="1:8" x14ac:dyDescent="0.25">
      <c r="A387" s="132"/>
      <c r="B387" s="147"/>
      <c r="C387" s="145"/>
      <c r="D387" s="146"/>
      <c r="E387" s="148"/>
      <c r="F387" s="146"/>
      <c r="G387" s="145"/>
      <c r="H387" s="166">
        <f t="shared" si="6"/>
        <v>41.960000000000036</v>
      </c>
    </row>
    <row r="388" spans="1:8" x14ac:dyDescent="0.25">
      <c r="A388" s="132"/>
      <c r="B388" s="147"/>
      <c r="C388" s="145"/>
      <c r="D388" s="146"/>
      <c r="E388" s="148"/>
      <c r="F388" s="146"/>
      <c r="G388" s="145"/>
      <c r="H388" s="166">
        <f t="shared" si="6"/>
        <v>41.960000000000036</v>
      </c>
    </row>
    <row r="389" spans="1:8" x14ac:dyDescent="0.25">
      <c r="A389" s="132"/>
      <c r="B389" s="147"/>
      <c r="C389" s="145"/>
      <c r="D389" s="146"/>
      <c r="E389" s="148"/>
      <c r="F389" s="146"/>
      <c r="G389" s="145"/>
      <c r="H389" s="166">
        <f t="shared" si="6"/>
        <v>41.960000000000036</v>
      </c>
    </row>
    <row r="390" spans="1:8" x14ac:dyDescent="0.25">
      <c r="A390" s="132"/>
      <c r="B390" s="147"/>
      <c r="C390" s="145"/>
      <c r="D390" s="146"/>
      <c r="E390" s="148"/>
      <c r="F390" s="146"/>
      <c r="G390" s="145"/>
      <c r="H390" s="166">
        <f t="shared" si="6"/>
        <v>41.960000000000036</v>
      </c>
    </row>
    <row r="391" spans="1:8" x14ac:dyDescent="0.25">
      <c r="A391" s="132"/>
      <c r="B391" s="147"/>
      <c r="C391" s="145"/>
      <c r="D391" s="146"/>
      <c r="E391" s="148"/>
      <c r="F391" s="146"/>
      <c r="G391" s="145"/>
      <c r="H391" s="166">
        <f t="shared" si="6"/>
        <v>41.960000000000036</v>
      </c>
    </row>
    <row r="392" spans="1:8" x14ac:dyDescent="0.25">
      <c r="A392" s="132"/>
      <c r="B392" s="147"/>
      <c r="C392" s="145"/>
      <c r="D392" s="146"/>
      <c r="E392" s="148"/>
      <c r="F392" s="146"/>
      <c r="G392" s="145"/>
      <c r="H392" s="166">
        <f t="shared" si="6"/>
        <v>41.960000000000036</v>
      </c>
    </row>
    <row r="393" spans="1:8" x14ac:dyDescent="0.25">
      <c r="A393" s="132"/>
      <c r="B393" s="147"/>
      <c r="C393" s="145"/>
      <c r="D393" s="146"/>
      <c r="E393" s="148"/>
      <c r="F393" s="146"/>
      <c r="G393" s="145"/>
      <c r="H393" s="166">
        <f t="shared" si="6"/>
        <v>41.960000000000036</v>
      </c>
    </row>
    <row r="394" spans="1:8" x14ac:dyDescent="0.25">
      <c r="A394" s="132"/>
      <c r="B394" s="147"/>
      <c r="C394" s="145"/>
      <c r="D394" s="146"/>
      <c r="E394" s="148"/>
      <c r="F394" s="146"/>
      <c r="G394" s="145"/>
      <c r="H394" s="166">
        <f t="shared" si="6"/>
        <v>41.960000000000036</v>
      </c>
    </row>
    <row r="395" spans="1:8" x14ac:dyDescent="0.25">
      <c r="A395" s="132"/>
      <c r="B395" s="147"/>
      <c r="C395" s="145"/>
      <c r="D395" s="146"/>
      <c r="E395" s="148"/>
      <c r="F395" s="146"/>
      <c r="G395" s="145"/>
      <c r="H395" s="166">
        <f t="shared" si="6"/>
        <v>41.960000000000036</v>
      </c>
    </row>
    <row r="396" spans="1:8" x14ac:dyDescent="0.25">
      <c r="A396" s="132"/>
      <c r="B396" s="147"/>
      <c r="C396" s="145"/>
      <c r="D396" s="146"/>
      <c r="E396" s="148"/>
      <c r="F396" s="146"/>
      <c r="G396" s="145"/>
      <c r="H396" s="166">
        <f t="shared" si="6"/>
        <v>41.960000000000036</v>
      </c>
    </row>
    <row r="397" spans="1:8" x14ac:dyDescent="0.25">
      <c r="A397" s="132"/>
      <c r="B397" s="147"/>
      <c r="C397" s="145"/>
      <c r="D397" s="146"/>
      <c r="E397" s="148"/>
      <c r="F397" s="146"/>
      <c r="G397" s="145"/>
      <c r="H397" s="166">
        <f t="shared" si="6"/>
        <v>41.960000000000036</v>
      </c>
    </row>
    <row r="398" spans="1:8" x14ac:dyDescent="0.25">
      <c r="A398" s="132"/>
      <c r="B398" s="147"/>
      <c r="C398" s="145"/>
      <c r="D398" s="146"/>
      <c r="E398" s="148"/>
      <c r="F398" s="146"/>
      <c r="G398" s="145"/>
      <c r="H398" s="166">
        <f t="shared" si="6"/>
        <v>41.960000000000036</v>
      </c>
    </row>
    <row r="399" spans="1:8" x14ac:dyDescent="0.25">
      <c r="A399" s="132"/>
      <c r="B399" s="147"/>
      <c r="C399" s="145"/>
      <c r="D399" s="146"/>
      <c r="E399" s="148"/>
      <c r="F399" s="146"/>
      <c r="G399" s="145"/>
      <c r="H399" s="166">
        <f t="shared" si="6"/>
        <v>41.960000000000036</v>
      </c>
    </row>
    <row r="400" spans="1:8" x14ac:dyDescent="0.25">
      <c r="A400" s="132"/>
      <c r="B400" s="147"/>
      <c r="C400" s="145"/>
      <c r="D400" s="146"/>
      <c r="E400" s="148"/>
      <c r="F400" s="146"/>
      <c r="G400" s="145"/>
      <c r="H400" s="166">
        <f t="shared" si="6"/>
        <v>41.960000000000036</v>
      </c>
    </row>
    <row r="401" spans="1:8" x14ac:dyDescent="0.25">
      <c r="A401" s="132"/>
      <c r="B401" s="147"/>
      <c r="C401" s="145"/>
      <c r="D401" s="146"/>
      <c r="E401" s="148"/>
      <c r="F401" s="146"/>
      <c r="G401" s="145"/>
      <c r="H401" s="166">
        <f t="shared" si="6"/>
        <v>41.960000000000036</v>
      </c>
    </row>
    <row r="402" spans="1:8" x14ac:dyDescent="0.25">
      <c r="A402" s="132"/>
      <c r="B402" s="147"/>
      <c r="C402" s="145"/>
      <c r="D402" s="146"/>
      <c r="E402" s="148"/>
      <c r="F402" s="146"/>
      <c r="G402" s="145"/>
      <c r="H402" s="166">
        <f t="shared" si="6"/>
        <v>41.960000000000036</v>
      </c>
    </row>
    <row r="403" spans="1:8" x14ac:dyDescent="0.25">
      <c r="A403" s="132"/>
      <c r="B403" s="147"/>
      <c r="C403" s="145"/>
      <c r="D403" s="146"/>
      <c r="E403" s="148"/>
      <c r="F403" s="146"/>
      <c r="G403" s="145"/>
      <c r="H403" s="166">
        <f t="shared" si="6"/>
        <v>41.960000000000036</v>
      </c>
    </row>
    <row r="404" spans="1:8" x14ac:dyDescent="0.25">
      <c r="A404" s="132"/>
      <c r="B404" s="147"/>
      <c r="C404" s="145"/>
      <c r="D404" s="146"/>
      <c r="E404" s="148"/>
      <c r="F404" s="146"/>
      <c r="G404" s="145"/>
      <c r="H404" s="166">
        <f t="shared" si="6"/>
        <v>41.960000000000036</v>
      </c>
    </row>
    <row r="405" spans="1:8" x14ac:dyDescent="0.25">
      <c r="A405" s="132"/>
      <c r="B405" s="147"/>
      <c r="C405" s="145"/>
      <c r="D405" s="146"/>
      <c r="E405" s="148"/>
      <c r="F405" s="146"/>
      <c r="G405" s="145"/>
      <c r="H405" s="166">
        <f t="shared" si="6"/>
        <v>41.960000000000036</v>
      </c>
    </row>
    <row r="406" spans="1:8" x14ac:dyDescent="0.25">
      <c r="A406" s="132"/>
      <c r="B406" s="147"/>
      <c r="C406" s="145"/>
      <c r="D406" s="146"/>
      <c r="E406" s="148"/>
      <c r="F406" s="146"/>
      <c r="G406" s="145"/>
      <c r="H406" s="166">
        <f t="shared" si="6"/>
        <v>41.960000000000036</v>
      </c>
    </row>
    <row r="407" spans="1:8" x14ac:dyDescent="0.25">
      <c r="A407" s="132"/>
      <c r="B407" s="147"/>
      <c r="C407" s="145"/>
      <c r="D407" s="146"/>
      <c r="E407" s="148"/>
      <c r="F407" s="146"/>
      <c r="G407" s="145"/>
      <c r="H407" s="166">
        <f t="shared" si="6"/>
        <v>41.960000000000036</v>
      </c>
    </row>
    <row r="408" spans="1:8" x14ac:dyDescent="0.25">
      <c r="A408" s="132"/>
      <c r="B408" s="147"/>
      <c r="C408" s="145"/>
      <c r="D408" s="146"/>
      <c r="E408" s="148"/>
      <c r="F408" s="146"/>
      <c r="G408" s="145"/>
      <c r="H408" s="166">
        <f t="shared" si="6"/>
        <v>41.960000000000036</v>
      </c>
    </row>
    <row r="409" spans="1:8" x14ac:dyDescent="0.25">
      <c r="A409" s="132"/>
      <c r="B409" s="147"/>
      <c r="C409" s="145"/>
      <c r="D409" s="146"/>
      <c r="E409" s="148"/>
      <c r="F409" s="146"/>
      <c r="G409" s="145"/>
      <c r="H409" s="166">
        <f t="shared" si="6"/>
        <v>41.960000000000036</v>
      </c>
    </row>
    <row r="410" spans="1:8" x14ac:dyDescent="0.25">
      <c r="A410" s="132"/>
      <c r="B410" s="147"/>
      <c r="C410" s="145"/>
      <c r="D410" s="146"/>
      <c r="E410" s="148"/>
      <c r="F410" s="146"/>
      <c r="G410" s="145"/>
      <c r="H410" s="166">
        <f t="shared" si="6"/>
        <v>41.960000000000036</v>
      </c>
    </row>
    <row r="411" spans="1:8" x14ac:dyDescent="0.25">
      <c r="A411" s="132"/>
      <c r="B411" s="147"/>
      <c r="C411" s="145"/>
      <c r="D411" s="146"/>
      <c r="E411" s="148"/>
      <c r="F411" s="146"/>
      <c r="G411" s="145"/>
      <c r="H411" s="166">
        <f t="shared" si="6"/>
        <v>41.960000000000036</v>
      </c>
    </row>
    <row r="412" spans="1:8" x14ac:dyDescent="0.25">
      <c r="A412" s="132"/>
      <c r="B412" s="147"/>
      <c r="C412" s="145"/>
      <c r="D412" s="146"/>
      <c r="E412" s="148"/>
      <c r="F412" s="146"/>
      <c r="G412" s="145"/>
      <c r="H412" s="166">
        <f t="shared" si="6"/>
        <v>41.960000000000036</v>
      </c>
    </row>
    <row r="413" spans="1:8" x14ac:dyDescent="0.25">
      <c r="A413" s="132"/>
      <c r="B413" s="147"/>
      <c r="C413" s="145"/>
      <c r="D413" s="146"/>
      <c r="E413" s="148"/>
      <c r="F413" s="146"/>
      <c r="G413" s="145"/>
      <c r="H413" s="166">
        <f t="shared" si="6"/>
        <v>41.960000000000036</v>
      </c>
    </row>
    <row r="414" spans="1:8" x14ac:dyDescent="0.25">
      <c r="A414" s="132"/>
      <c r="B414" s="147"/>
      <c r="C414" s="145"/>
      <c r="D414" s="146"/>
      <c r="E414" s="148"/>
      <c r="F414" s="146"/>
      <c r="G414" s="145"/>
      <c r="H414" s="166">
        <f t="shared" si="6"/>
        <v>41.960000000000036</v>
      </c>
    </row>
    <row r="415" spans="1:8" x14ac:dyDescent="0.25">
      <c r="A415" s="132"/>
      <c r="B415" s="147"/>
      <c r="C415" s="145"/>
      <c r="D415" s="146"/>
      <c r="E415" s="148"/>
      <c r="F415" s="146"/>
      <c r="G415" s="145"/>
      <c r="H415" s="166">
        <f t="shared" si="6"/>
        <v>41.960000000000036</v>
      </c>
    </row>
    <row r="416" spans="1:8" x14ac:dyDescent="0.25">
      <c r="A416" s="132"/>
      <c r="B416" s="147"/>
      <c r="C416" s="145"/>
      <c r="D416" s="146"/>
      <c r="E416" s="148"/>
      <c r="F416" s="146"/>
      <c r="G416" s="145"/>
      <c r="H416" s="166">
        <f t="shared" si="6"/>
        <v>41.960000000000036</v>
      </c>
    </row>
    <row r="417" spans="1:8" x14ac:dyDescent="0.25">
      <c r="A417" s="132"/>
      <c r="B417" s="147"/>
      <c r="C417" s="145"/>
      <c r="D417" s="146"/>
      <c r="E417" s="148"/>
      <c r="F417" s="146"/>
      <c r="G417" s="145"/>
      <c r="H417" s="166">
        <f t="shared" si="6"/>
        <v>41.960000000000036</v>
      </c>
    </row>
    <row r="418" spans="1:8" x14ac:dyDescent="0.25">
      <c r="A418" s="132"/>
      <c r="B418" s="147"/>
      <c r="C418" s="145"/>
      <c r="D418" s="146"/>
      <c r="E418" s="148"/>
      <c r="F418" s="146"/>
      <c r="G418" s="145"/>
      <c r="H418" s="166">
        <f t="shared" si="6"/>
        <v>41.960000000000036</v>
      </c>
    </row>
    <row r="419" spans="1:8" x14ac:dyDescent="0.25">
      <c r="A419" s="132"/>
      <c r="B419" s="147"/>
      <c r="C419" s="145"/>
      <c r="D419" s="146"/>
      <c r="E419" s="148"/>
      <c r="F419" s="146"/>
      <c r="G419" s="145"/>
      <c r="H419" s="166">
        <f t="shared" si="6"/>
        <v>41.960000000000036</v>
      </c>
    </row>
    <row r="420" spans="1:8" x14ac:dyDescent="0.25">
      <c r="A420" s="132"/>
      <c r="B420" s="147"/>
      <c r="C420" s="145"/>
      <c r="D420" s="146"/>
      <c r="E420" s="148"/>
      <c r="F420" s="146"/>
      <c r="G420" s="145"/>
      <c r="H420" s="166">
        <f t="shared" ref="H420:H483" si="7">H419+D420-F420</f>
        <v>41.960000000000036</v>
      </c>
    </row>
    <row r="421" spans="1:8" x14ac:dyDescent="0.25">
      <c r="A421" s="132"/>
      <c r="B421" s="147"/>
      <c r="C421" s="145"/>
      <c r="D421" s="146"/>
      <c r="E421" s="148"/>
      <c r="F421" s="146"/>
      <c r="G421" s="145"/>
      <c r="H421" s="166">
        <f t="shared" si="7"/>
        <v>41.960000000000036</v>
      </c>
    </row>
    <row r="422" spans="1:8" x14ac:dyDescent="0.25">
      <c r="A422" s="132"/>
      <c r="B422" s="147"/>
      <c r="C422" s="145"/>
      <c r="D422" s="146"/>
      <c r="E422" s="148"/>
      <c r="F422" s="146"/>
      <c r="G422" s="145"/>
      <c r="H422" s="166">
        <f t="shared" si="7"/>
        <v>41.960000000000036</v>
      </c>
    </row>
    <row r="423" spans="1:8" x14ac:dyDescent="0.25">
      <c r="A423" s="132"/>
      <c r="B423" s="147"/>
      <c r="C423" s="145"/>
      <c r="D423" s="146"/>
      <c r="E423" s="148"/>
      <c r="F423" s="146"/>
      <c r="G423" s="145"/>
      <c r="H423" s="166">
        <f t="shared" si="7"/>
        <v>41.960000000000036</v>
      </c>
    </row>
    <row r="424" spans="1:8" x14ac:dyDescent="0.25">
      <c r="A424" s="132"/>
      <c r="B424" s="147"/>
      <c r="C424" s="145"/>
      <c r="D424" s="146"/>
      <c r="E424" s="148"/>
      <c r="F424" s="146"/>
      <c r="G424" s="145"/>
      <c r="H424" s="166">
        <f t="shared" si="7"/>
        <v>41.960000000000036</v>
      </c>
    </row>
    <row r="425" spans="1:8" x14ac:dyDescent="0.25">
      <c r="A425" s="132"/>
      <c r="B425" s="147"/>
      <c r="C425" s="145"/>
      <c r="D425" s="146"/>
      <c r="E425" s="148"/>
      <c r="F425" s="146"/>
      <c r="G425" s="145"/>
      <c r="H425" s="166">
        <f t="shared" si="7"/>
        <v>41.960000000000036</v>
      </c>
    </row>
    <row r="426" spans="1:8" x14ac:dyDescent="0.25">
      <c r="A426" s="132"/>
      <c r="B426" s="147"/>
      <c r="C426" s="145"/>
      <c r="D426" s="146"/>
      <c r="E426" s="148"/>
      <c r="F426" s="146"/>
      <c r="G426" s="145"/>
      <c r="H426" s="166">
        <f t="shared" si="7"/>
        <v>41.960000000000036</v>
      </c>
    </row>
    <row r="427" spans="1:8" x14ac:dyDescent="0.25">
      <c r="A427" s="132"/>
      <c r="B427" s="147"/>
      <c r="C427" s="145"/>
      <c r="D427" s="146"/>
      <c r="E427" s="148"/>
      <c r="F427" s="146"/>
      <c r="G427" s="145"/>
      <c r="H427" s="166">
        <f t="shared" si="7"/>
        <v>41.960000000000036</v>
      </c>
    </row>
    <row r="428" spans="1:8" x14ac:dyDescent="0.25">
      <c r="A428" s="132"/>
      <c r="B428" s="147"/>
      <c r="C428" s="145"/>
      <c r="D428" s="146"/>
      <c r="E428" s="148"/>
      <c r="F428" s="146"/>
      <c r="G428" s="145"/>
      <c r="H428" s="166">
        <f t="shared" si="7"/>
        <v>41.960000000000036</v>
      </c>
    </row>
    <row r="429" spans="1:8" x14ac:dyDescent="0.25">
      <c r="A429" s="132"/>
      <c r="B429" s="147"/>
      <c r="C429" s="145"/>
      <c r="D429" s="146"/>
      <c r="E429" s="148"/>
      <c r="F429" s="146"/>
      <c r="G429" s="145"/>
      <c r="H429" s="166">
        <f t="shared" si="7"/>
        <v>41.960000000000036</v>
      </c>
    </row>
    <row r="430" spans="1:8" x14ac:dyDescent="0.25">
      <c r="A430" s="132"/>
      <c r="B430" s="147"/>
      <c r="C430" s="145"/>
      <c r="D430" s="146"/>
      <c r="E430" s="148"/>
      <c r="F430" s="146"/>
      <c r="G430" s="145"/>
      <c r="H430" s="166">
        <f t="shared" si="7"/>
        <v>41.960000000000036</v>
      </c>
    </row>
    <row r="431" spans="1:8" x14ac:dyDescent="0.25">
      <c r="A431" s="132"/>
      <c r="B431" s="147"/>
      <c r="C431" s="145"/>
      <c r="D431" s="146"/>
      <c r="E431" s="148"/>
      <c r="F431" s="146"/>
      <c r="G431" s="145"/>
      <c r="H431" s="166">
        <f t="shared" si="7"/>
        <v>41.960000000000036</v>
      </c>
    </row>
    <row r="432" spans="1:8" x14ac:dyDescent="0.25">
      <c r="A432" s="132"/>
      <c r="B432" s="147"/>
      <c r="C432" s="145"/>
      <c r="D432" s="146"/>
      <c r="E432" s="148"/>
      <c r="F432" s="146"/>
      <c r="G432" s="145"/>
      <c r="H432" s="166">
        <f t="shared" si="7"/>
        <v>41.960000000000036</v>
      </c>
    </row>
    <row r="433" spans="1:8" x14ac:dyDescent="0.25">
      <c r="A433" s="132"/>
      <c r="B433" s="147"/>
      <c r="C433" s="145"/>
      <c r="D433" s="146"/>
      <c r="E433" s="148"/>
      <c r="F433" s="146"/>
      <c r="G433" s="145"/>
      <c r="H433" s="166">
        <f t="shared" si="7"/>
        <v>41.960000000000036</v>
      </c>
    </row>
    <row r="434" spans="1:8" x14ac:dyDescent="0.25">
      <c r="A434" s="132"/>
      <c r="B434" s="147"/>
      <c r="C434" s="145"/>
      <c r="D434" s="146"/>
      <c r="E434" s="148"/>
      <c r="F434" s="146"/>
      <c r="G434" s="145"/>
      <c r="H434" s="166">
        <f t="shared" si="7"/>
        <v>41.960000000000036</v>
      </c>
    </row>
    <row r="435" spans="1:8" x14ac:dyDescent="0.25">
      <c r="A435" s="132"/>
      <c r="B435" s="147"/>
      <c r="C435" s="145"/>
      <c r="D435" s="146"/>
      <c r="E435" s="148"/>
      <c r="F435" s="146"/>
      <c r="G435" s="145"/>
      <c r="H435" s="166">
        <f t="shared" si="7"/>
        <v>41.960000000000036</v>
      </c>
    </row>
    <row r="436" spans="1:8" x14ac:dyDescent="0.25">
      <c r="A436" s="132"/>
      <c r="B436" s="147"/>
      <c r="C436" s="145"/>
      <c r="D436" s="146"/>
      <c r="E436" s="148"/>
      <c r="F436" s="146"/>
      <c r="G436" s="145"/>
      <c r="H436" s="166">
        <f t="shared" si="7"/>
        <v>41.960000000000036</v>
      </c>
    </row>
    <row r="437" spans="1:8" x14ac:dyDescent="0.25">
      <c r="A437" s="132"/>
      <c r="B437" s="147"/>
      <c r="C437" s="145"/>
      <c r="D437" s="146"/>
      <c r="E437" s="148"/>
      <c r="F437" s="146"/>
      <c r="G437" s="145"/>
      <c r="H437" s="166">
        <f t="shared" si="7"/>
        <v>41.960000000000036</v>
      </c>
    </row>
    <row r="438" spans="1:8" x14ac:dyDescent="0.25">
      <c r="A438" s="132"/>
      <c r="B438" s="147"/>
      <c r="C438" s="145"/>
      <c r="D438" s="146"/>
      <c r="E438" s="148"/>
      <c r="F438" s="146"/>
      <c r="G438" s="145"/>
      <c r="H438" s="166">
        <f t="shared" si="7"/>
        <v>41.960000000000036</v>
      </c>
    </row>
    <row r="439" spans="1:8" x14ac:dyDescent="0.25">
      <c r="A439" s="132"/>
      <c r="B439" s="147"/>
      <c r="C439" s="145"/>
      <c r="D439" s="146"/>
      <c r="E439" s="148"/>
      <c r="F439" s="146"/>
      <c r="G439" s="145"/>
      <c r="H439" s="166">
        <f t="shared" si="7"/>
        <v>41.960000000000036</v>
      </c>
    </row>
    <row r="440" spans="1:8" x14ac:dyDescent="0.25">
      <c r="A440" s="132"/>
      <c r="B440" s="147"/>
      <c r="C440" s="145"/>
      <c r="D440" s="146"/>
      <c r="E440" s="148"/>
      <c r="F440" s="146"/>
      <c r="G440" s="145"/>
      <c r="H440" s="166">
        <f t="shared" si="7"/>
        <v>41.960000000000036</v>
      </c>
    </row>
    <row r="441" spans="1:8" x14ac:dyDescent="0.25">
      <c r="A441" s="132"/>
      <c r="B441" s="147"/>
      <c r="C441" s="145"/>
      <c r="D441" s="146"/>
      <c r="E441" s="148"/>
      <c r="F441" s="146"/>
      <c r="G441" s="145"/>
      <c r="H441" s="166">
        <f t="shared" si="7"/>
        <v>41.960000000000036</v>
      </c>
    </row>
    <row r="442" spans="1:8" x14ac:dyDescent="0.25">
      <c r="A442" s="132"/>
      <c r="B442" s="147"/>
      <c r="C442" s="145"/>
      <c r="D442" s="146"/>
      <c r="E442" s="148"/>
      <c r="F442" s="146"/>
      <c r="G442" s="145"/>
      <c r="H442" s="166">
        <f t="shared" si="7"/>
        <v>41.960000000000036</v>
      </c>
    </row>
    <row r="443" spans="1:8" x14ac:dyDescent="0.25">
      <c r="A443" s="132"/>
      <c r="B443" s="147"/>
      <c r="C443" s="145"/>
      <c r="D443" s="146"/>
      <c r="E443" s="148"/>
      <c r="F443" s="146"/>
      <c r="G443" s="145"/>
      <c r="H443" s="166">
        <f t="shared" si="7"/>
        <v>41.960000000000036</v>
      </c>
    </row>
    <row r="444" spans="1:8" x14ac:dyDescent="0.25">
      <c r="A444" s="132"/>
      <c r="B444" s="147"/>
      <c r="C444" s="145"/>
      <c r="D444" s="146"/>
      <c r="E444" s="148"/>
      <c r="F444" s="146"/>
      <c r="G444" s="145"/>
      <c r="H444" s="166">
        <f t="shared" si="7"/>
        <v>41.960000000000036</v>
      </c>
    </row>
    <row r="445" spans="1:8" x14ac:dyDescent="0.25">
      <c r="A445" s="132"/>
      <c r="B445" s="147"/>
      <c r="C445" s="145"/>
      <c r="D445" s="146"/>
      <c r="E445" s="148"/>
      <c r="F445" s="146"/>
      <c r="G445" s="145"/>
      <c r="H445" s="166">
        <f t="shared" si="7"/>
        <v>41.960000000000036</v>
      </c>
    </row>
    <row r="446" spans="1:8" x14ac:dyDescent="0.25">
      <c r="A446" s="132"/>
      <c r="B446" s="147"/>
      <c r="C446" s="145"/>
      <c r="D446" s="146"/>
      <c r="E446" s="148"/>
      <c r="F446" s="146"/>
      <c r="G446" s="145"/>
      <c r="H446" s="166">
        <f t="shared" si="7"/>
        <v>41.960000000000036</v>
      </c>
    </row>
    <row r="447" spans="1:8" x14ac:dyDescent="0.25">
      <c r="A447" s="132"/>
      <c r="B447" s="147"/>
      <c r="C447" s="145"/>
      <c r="D447" s="146"/>
      <c r="E447" s="148"/>
      <c r="F447" s="146"/>
      <c r="G447" s="145"/>
      <c r="H447" s="166">
        <f t="shared" si="7"/>
        <v>41.960000000000036</v>
      </c>
    </row>
    <row r="448" spans="1:8" x14ac:dyDescent="0.25">
      <c r="A448" s="132"/>
      <c r="B448" s="147"/>
      <c r="C448" s="145"/>
      <c r="D448" s="146"/>
      <c r="E448" s="148"/>
      <c r="F448" s="146"/>
      <c r="G448" s="145"/>
      <c r="H448" s="166">
        <f t="shared" si="7"/>
        <v>41.960000000000036</v>
      </c>
    </row>
    <row r="449" spans="1:8" x14ac:dyDescent="0.25">
      <c r="A449" s="132"/>
      <c r="B449" s="147"/>
      <c r="C449" s="145"/>
      <c r="D449" s="146"/>
      <c r="E449" s="148"/>
      <c r="F449" s="146"/>
      <c r="G449" s="145"/>
      <c r="H449" s="166">
        <f t="shared" si="7"/>
        <v>41.960000000000036</v>
      </c>
    </row>
    <row r="450" spans="1:8" x14ac:dyDescent="0.25">
      <c r="A450" s="132"/>
      <c r="B450" s="147"/>
      <c r="C450" s="145"/>
      <c r="D450" s="146"/>
      <c r="E450" s="148"/>
      <c r="F450" s="146"/>
      <c r="G450" s="145"/>
      <c r="H450" s="166">
        <f t="shared" si="7"/>
        <v>41.960000000000036</v>
      </c>
    </row>
    <row r="451" spans="1:8" x14ac:dyDescent="0.25">
      <c r="A451" s="132"/>
      <c r="B451" s="147"/>
      <c r="C451" s="145"/>
      <c r="D451" s="146"/>
      <c r="E451" s="148"/>
      <c r="F451" s="146"/>
      <c r="G451" s="145"/>
      <c r="H451" s="166">
        <f t="shared" si="7"/>
        <v>41.960000000000036</v>
      </c>
    </row>
    <row r="452" spans="1:8" x14ac:dyDescent="0.25">
      <c r="A452" s="132"/>
      <c r="B452" s="147"/>
      <c r="C452" s="145"/>
      <c r="D452" s="146"/>
      <c r="E452" s="148"/>
      <c r="F452" s="146"/>
      <c r="G452" s="145"/>
      <c r="H452" s="166">
        <f t="shared" si="7"/>
        <v>41.960000000000036</v>
      </c>
    </row>
    <row r="453" spans="1:8" x14ac:dyDescent="0.25">
      <c r="A453" s="132"/>
      <c r="B453" s="147"/>
      <c r="C453" s="145"/>
      <c r="D453" s="146"/>
      <c r="E453" s="148"/>
      <c r="F453" s="146"/>
      <c r="G453" s="145"/>
      <c r="H453" s="166">
        <f t="shared" si="7"/>
        <v>41.960000000000036</v>
      </c>
    </row>
    <row r="454" spans="1:8" x14ac:dyDescent="0.25">
      <c r="A454" s="132"/>
      <c r="B454" s="147"/>
      <c r="C454" s="145"/>
      <c r="D454" s="146"/>
      <c r="E454" s="148"/>
      <c r="F454" s="146"/>
      <c r="G454" s="145"/>
      <c r="H454" s="166">
        <f t="shared" si="7"/>
        <v>41.960000000000036</v>
      </c>
    </row>
    <row r="455" spans="1:8" x14ac:dyDescent="0.25">
      <c r="A455" s="132"/>
      <c r="B455" s="147"/>
      <c r="C455" s="145"/>
      <c r="D455" s="146"/>
      <c r="E455" s="148"/>
      <c r="F455" s="146"/>
      <c r="G455" s="145"/>
      <c r="H455" s="166">
        <f t="shared" si="7"/>
        <v>41.960000000000036</v>
      </c>
    </row>
    <row r="456" spans="1:8" x14ac:dyDescent="0.25">
      <c r="A456" s="132"/>
      <c r="B456" s="147"/>
      <c r="C456" s="145"/>
      <c r="D456" s="146"/>
      <c r="E456" s="148"/>
      <c r="F456" s="146"/>
      <c r="G456" s="145"/>
      <c r="H456" s="166">
        <f t="shared" si="7"/>
        <v>41.960000000000036</v>
      </c>
    </row>
    <row r="457" spans="1:8" x14ac:dyDescent="0.25">
      <c r="A457" s="132"/>
      <c r="B457" s="147"/>
      <c r="C457" s="145"/>
      <c r="D457" s="146"/>
      <c r="E457" s="148"/>
      <c r="F457" s="146"/>
      <c r="G457" s="145"/>
      <c r="H457" s="166">
        <f t="shared" si="7"/>
        <v>41.960000000000036</v>
      </c>
    </row>
    <row r="458" spans="1:8" x14ac:dyDescent="0.25">
      <c r="A458" s="132"/>
      <c r="B458" s="147"/>
      <c r="C458" s="145"/>
      <c r="D458" s="146"/>
      <c r="E458" s="148"/>
      <c r="F458" s="146"/>
      <c r="G458" s="145"/>
      <c r="H458" s="166">
        <f t="shared" si="7"/>
        <v>41.960000000000036</v>
      </c>
    </row>
    <row r="459" spans="1:8" x14ac:dyDescent="0.25">
      <c r="A459" s="132"/>
      <c r="B459" s="147"/>
      <c r="C459" s="145"/>
      <c r="D459" s="146"/>
      <c r="E459" s="148"/>
      <c r="F459" s="146"/>
      <c r="G459" s="145"/>
      <c r="H459" s="166">
        <f t="shared" si="7"/>
        <v>41.960000000000036</v>
      </c>
    </row>
    <row r="460" spans="1:8" x14ac:dyDescent="0.25">
      <c r="A460" s="132"/>
      <c r="B460" s="147"/>
      <c r="C460" s="145"/>
      <c r="D460" s="146"/>
      <c r="E460" s="148"/>
      <c r="F460" s="146"/>
      <c r="G460" s="145"/>
      <c r="H460" s="166">
        <f t="shared" si="7"/>
        <v>41.960000000000036</v>
      </c>
    </row>
    <row r="461" spans="1:8" x14ac:dyDescent="0.25">
      <c r="A461" s="132"/>
      <c r="B461" s="147"/>
      <c r="C461" s="145"/>
      <c r="D461" s="146"/>
      <c r="E461" s="148"/>
      <c r="F461" s="146"/>
      <c r="G461" s="145"/>
      <c r="H461" s="166">
        <f t="shared" si="7"/>
        <v>41.960000000000036</v>
      </c>
    </row>
    <row r="462" spans="1:8" x14ac:dyDescent="0.25">
      <c r="A462" s="132"/>
      <c r="B462" s="147"/>
      <c r="C462" s="145"/>
      <c r="D462" s="146"/>
      <c r="E462" s="148"/>
      <c r="F462" s="146"/>
      <c r="G462" s="145"/>
      <c r="H462" s="166">
        <f t="shared" si="7"/>
        <v>41.960000000000036</v>
      </c>
    </row>
    <row r="463" spans="1:8" x14ac:dyDescent="0.25">
      <c r="A463" s="132"/>
      <c r="B463" s="147"/>
      <c r="C463" s="145"/>
      <c r="D463" s="146"/>
      <c r="E463" s="148"/>
      <c r="F463" s="146"/>
      <c r="G463" s="145"/>
      <c r="H463" s="166">
        <f t="shared" si="7"/>
        <v>41.960000000000036</v>
      </c>
    </row>
    <row r="464" spans="1:8" x14ac:dyDescent="0.25">
      <c r="A464" s="132"/>
      <c r="B464" s="147"/>
      <c r="C464" s="145"/>
      <c r="D464" s="146"/>
      <c r="E464" s="148"/>
      <c r="F464" s="146"/>
      <c r="G464" s="145"/>
      <c r="H464" s="166">
        <f t="shared" si="7"/>
        <v>41.960000000000036</v>
      </c>
    </row>
    <row r="465" spans="1:8" x14ac:dyDescent="0.25">
      <c r="A465" s="132"/>
      <c r="B465" s="147"/>
      <c r="C465" s="145"/>
      <c r="D465" s="146"/>
      <c r="E465" s="148"/>
      <c r="F465" s="146"/>
      <c r="G465" s="145"/>
      <c r="H465" s="166">
        <f t="shared" si="7"/>
        <v>41.960000000000036</v>
      </c>
    </row>
    <row r="466" spans="1:8" x14ac:dyDescent="0.25">
      <c r="A466" s="132"/>
      <c r="B466" s="147"/>
      <c r="C466" s="145"/>
      <c r="D466" s="146"/>
      <c r="E466" s="148"/>
      <c r="F466" s="146"/>
      <c r="G466" s="145"/>
      <c r="H466" s="166">
        <f t="shared" si="7"/>
        <v>41.960000000000036</v>
      </c>
    </row>
    <row r="467" spans="1:8" x14ac:dyDescent="0.25">
      <c r="A467" s="132"/>
      <c r="B467" s="147"/>
      <c r="C467" s="145"/>
      <c r="D467" s="146"/>
      <c r="E467" s="148"/>
      <c r="F467" s="146"/>
      <c r="G467" s="145"/>
      <c r="H467" s="166">
        <f t="shared" si="7"/>
        <v>41.960000000000036</v>
      </c>
    </row>
    <row r="468" spans="1:8" x14ac:dyDescent="0.25">
      <c r="A468" s="132"/>
      <c r="B468" s="147"/>
      <c r="C468" s="145"/>
      <c r="D468" s="146"/>
      <c r="E468" s="148"/>
      <c r="F468" s="146"/>
      <c r="G468" s="145"/>
      <c r="H468" s="166">
        <f t="shared" si="7"/>
        <v>41.960000000000036</v>
      </c>
    </row>
    <row r="469" spans="1:8" x14ac:dyDescent="0.25">
      <c r="A469" s="132"/>
      <c r="B469" s="147"/>
      <c r="C469" s="145"/>
      <c r="D469" s="146"/>
      <c r="E469" s="148"/>
      <c r="F469" s="146"/>
      <c r="G469" s="145"/>
      <c r="H469" s="166">
        <f t="shared" si="7"/>
        <v>41.960000000000036</v>
      </c>
    </row>
    <row r="470" spans="1:8" x14ac:dyDescent="0.25">
      <c r="A470" s="132"/>
      <c r="B470" s="147"/>
      <c r="C470" s="145"/>
      <c r="D470" s="146"/>
      <c r="E470" s="148"/>
      <c r="F470" s="146"/>
      <c r="G470" s="145"/>
      <c r="H470" s="166">
        <f t="shared" si="7"/>
        <v>41.960000000000036</v>
      </c>
    </row>
    <row r="471" spans="1:8" x14ac:dyDescent="0.25">
      <c r="A471" s="132"/>
      <c r="B471" s="147"/>
      <c r="C471" s="145"/>
      <c r="D471" s="146"/>
      <c r="E471" s="148"/>
      <c r="F471" s="146"/>
      <c r="G471" s="145"/>
      <c r="H471" s="166">
        <f t="shared" si="7"/>
        <v>41.960000000000036</v>
      </c>
    </row>
    <row r="472" spans="1:8" x14ac:dyDescent="0.25">
      <c r="A472" s="132"/>
      <c r="B472" s="147"/>
      <c r="C472" s="145"/>
      <c r="D472" s="146"/>
      <c r="E472" s="148"/>
      <c r="F472" s="146"/>
      <c r="G472" s="145"/>
      <c r="H472" s="166">
        <f t="shared" si="7"/>
        <v>41.960000000000036</v>
      </c>
    </row>
    <row r="473" spans="1:8" x14ac:dyDescent="0.25">
      <c r="A473" s="132"/>
      <c r="B473" s="147"/>
      <c r="C473" s="145"/>
      <c r="D473" s="146"/>
      <c r="E473" s="148"/>
      <c r="F473" s="146"/>
      <c r="G473" s="145"/>
      <c r="H473" s="166">
        <f t="shared" si="7"/>
        <v>41.960000000000036</v>
      </c>
    </row>
    <row r="474" spans="1:8" x14ac:dyDescent="0.25">
      <c r="A474" s="132"/>
      <c r="B474" s="147"/>
      <c r="C474" s="145"/>
      <c r="D474" s="146"/>
      <c r="E474" s="148"/>
      <c r="F474" s="146"/>
      <c r="G474" s="145"/>
      <c r="H474" s="166">
        <f t="shared" si="7"/>
        <v>41.960000000000036</v>
      </c>
    </row>
    <row r="475" spans="1:8" x14ac:dyDescent="0.25">
      <c r="A475" s="132"/>
      <c r="B475" s="147"/>
      <c r="C475" s="145"/>
      <c r="D475" s="146"/>
      <c r="E475" s="148"/>
      <c r="F475" s="146"/>
      <c r="G475" s="145"/>
      <c r="H475" s="166">
        <f t="shared" si="7"/>
        <v>41.960000000000036</v>
      </c>
    </row>
    <row r="476" spans="1:8" x14ac:dyDescent="0.25">
      <c r="A476" s="132"/>
      <c r="B476" s="147"/>
      <c r="C476" s="145"/>
      <c r="D476" s="146"/>
      <c r="E476" s="148"/>
      <c r="F476" s="146"/>
      <c r="G476" s="145"/>
      <c r="H476" s="166">
        <f t="shared" si="7"/>
        <v>41.960000000000036</v>
      </c>
    </row>
    <row r="477" spans="1:8" x14ac:dyDescent="0.25">
      <c r="A477" s="132"/>
      <c r="B477" s="147"/>
      <c r="C477" s="145"/>
      <c r="D477" s="146"/>
      <c r="E477" s="148"/>
      <c r="F477" s="146"/>
      <c r="G477" s="145"/>
      <c r="H477" s="166">
        <f t="shared" si="7"/>
        <v>41.960000000000036</v>
      </c>
    </row>
    <row r="478" spans="1:8" x14ac:dyDescent="0.25">
      <c r="A478" s="132"/>
      <c r="B478" s="147"/>
      <c r="C478" s="145"/>
      <c r="D478" s="146"/>
      <c r="E478" s="148"/>
      <c r="F478" s="146"/>
      <c r="G478" s="145"/>
      <c r="H478" s="166">
        <f t="shared" si="7"/>
        <v>41.960000000000036</v>
      </c>
    </row>
    <row r="479" spans="1:8" x14ac:dyDescent="0.25">
      <c r="A479" s="132"/>
      <c r="B479" s="147"/>
      <c r="C479" s="145"/>
      <c r="D479" s="146"/>
      <c r="E479" s="148"/>
      <c r="F479" s="146"/>
      <c r="G479" s="145"/>
      <c r="H479" s="166">
        <f t="shared" si="7"/>
        <v>41.960000000000036</v>
      </c>
    </row>
    <row r="480" spans="1:8" x14ac:dyDescent="0.25">
      <c r="A480" s="132"/>
      <c r="B480" s="147"/>
      <c r="C480" s="145"/>
      <c r="D480" s="146"/>
      <c r="E480" s="148"/>
      <c r="F480" s="146"/>
      <c r="G480" s="145"/>
      <c r="H480" s="166">
        <f t="shared" si="7"/>
        <v>41.960000000000036</v>
      </c>
    </row>
    <row r="481" spans="1:8" x14ac:dyDescent="0.25">
      <c r="A481" s="132"/>
      <c r="B481" s="147"/>
      <c r="C481" s="145"/>
      <c r="D481" s="146"/>
      <c r="E481" s="148"/>
      <c r="F481" s="146"/>
      <c r="G481" s="145"/>
      <c r="H481" s="166">
        <f t="shared" si="7"/>
        <v>41.960000000000036</v>
      </c>
    </row>
    <row r="482" spans="1:8" x14ac:dyDescent="0.25">
      <c r="A482" s="132"/>
      <c r="B482" s="147"/>
      <c r="C482" s="145"/>
      <c r="D482" s="146"/>
      <c r="E482" s="148"/>
      <c r="F482" s="146"/>
      <c r="G482" s="145"/>
      <c r="H482" s="166">
        <f t="shared" si="7"/>
        <v>41.960000000000036</v>
      </c>
    </row>
    <row r="483" spans="1:8" x14ac:dyDescent="0.25">
      <c r="A483" s="132"/>
      <c r="B483" s="147"/>
      <c r="C483" s="145"/>
      <c r="D483" s="146"/>
      <c r="E483" s="148"/>
      <c r="F483" s="146"/>
      <c r="G483" s="145"/>
      <c r="H483" s="166">
        <f t="shared" si="7"/>
        <v>41.960000000000036</v>
      </c>
    </row>
    <row r="484" spans="1:8" x14ac:dyDescent="0.25">
      <c r="A484" s="132"/>
      <c r="B484" s="147"/>
      <c r="C484" s="145"/>
      <c r="D484" s="146"/>
      <c r="E484" s="148"/>
      <c r="F484" s="146"/>
      <c r="G484" s="145"/>
      <c r="H484" s="166">
        <f t="shared" ref="H484:H547" si="8">H483+D484-F484</f>
        <v>41.960000000000036</v>
      </c>
    </row>
    <row r="485" spans="1:8" x14ac:dyDescent="0.25">
      <c r="A485" s="132"/>
      <c r="B485" s="147"/>
      <c r="C485" s="145"/>
      <c r="D485" s="146"/>
      <c r="E485" s="148"/>
      <c r="F485" s="146"/>
      <c r="G485" s="145"/>
      <c r="H485" s="166">
        <f t="shared" si="8"/>
        <v>41.960000000000036</v>
      </c>
    </row>
    <row r="486" spans="1:8" x14ac:dyDescent="0.25">
      <c r="A486" s="132"/>
      <c r="B486" s="147"/>
      <c r="C486" s="145"/>
      <c r="D486" s="146"/>
      <c r="E486" s="148"/>
      <c r="F486" s="146"/>
      <c r="G486" s="145"/>
      <c r="H486" s="166">
        <f t="shared" si="8"/>
        <v>41.960000000000036</v>
      </c>
    </row>
    <row r="487" spans="1:8" x14ac:dyDescent="0.25">
      <c r="A487" s="132"/>
      <c r="B487" s="147"/>
      <c r="C487" s="145"/>
      <c r="D487" s="146"/>
      <c r="E487" s="148"/>
      <c r="F487" s="146"/>
      <c r="G487" s="145"/>
      <c r="H487" s="166">
        <f t="shared" si="8"/>
        <v>41.960000000000036</v>
      </c>
    </row>
    <row r="488" spans="1:8" x14ac:dyDescent="0.25">
      <c r="A488" s="132"/>
      <c r="B488" s="147"/>
      <c r="C488" s="145"/>
      <c r="D488" s="146"/>
      <c r="E488" s="148"/>
      <c r="F488" s="146"/>
      <c r="G488" s="145"/>
      <c r="H488" s="166">
        <f t="shared" si="8"/>
        <v>41.960000000000036</v>
      </c>
    </row>
    <row r="489" spans="1:8" x14ac:dyDescent="0.25">
      <c r="A489" s="132"/>
      <c r="B489" s="147"/>
      <c r="C489" s="145"/>
      <c r="D489" s="146"/>
      <c r="E489" s="148"/>
      <c r="F489" s="146"/>
      <c r="G489" s="145"/>
      <c r="H489" s="166">
        <f t="shared" si="8"/>
        <v>41.960000000000036</v>
      </c>
    </row>
    <row r="490" spans="1:8" x14ac:dyDescent="0.25">
      <c r="A490" s="132"/>
      <c r="B490" s="147"/>
      <c r="C490" s="145"/>
      <c r="D490" s="146"/>
      <c r="E490" s="148"/>
      <c r="F490" s="146"/>
      <c r="G490" s="145"/>
      <c r="H490" s="166">
        <f t="shared" si="8"/>
        <v>41.960000000000036</v>
      </c>
    </row>
    <row r="491" spans="1:8" x14ac:dyDescent="0.25">
      <c r="A491" s="132"/>
      <c r="B491" s="147"/>
      <c r="C491" s="145"/>
      <c r="D491" s="146"/>
      <c r="E491" s="148"/>
      <c r="F491" s="146"/>
      <c r="G491" s="145"/>
      <c r="H491" s="166">
        <f t="shared" si="8"/>
        <v>41.960000000000036</v>
      </c>
    </row>
    <row r="492" spans="1:8" x14ac:dyDescent="0.25">
      <c r="A492" s="132"/>
      <c r="B492" s="147"/>
      <c r="C492" s="145"/>
      <c r="D492" s="146"/>
      <c r="E492" s="148"/>
      <c r="F492" s="146"/>
      <c r="G492" s="145"/>
      <c r="H492" s="166">
        <f t="shared" si="8"/>
        <v>41.960000000000036</v>
      </c>
    </row>
    <row r="493" spans="1:8" x14ac:dyDescent="0.25">
      <c r="A493" s="132"/>
      <c r="B493" s="147"/>
      <c r="C493" s="145"/>
      <c r="D493" s="146"/>
      <c r="E493" s="148"/>
      <c r="F493" s="146"/>
      <c r="G493" s="145"/>
      <c r="H493" s="166">
        <f t="shared" si="8"/>
        <v>41.960000000000036</v>
      </c>
    </row>
    <row r="494" spans="1:8" x14ac:dyDescent="0.25">
      <c r="A494" s="132"/>
      <c r="B494" s="147"/>
      <c r="C494" s="145"/>
      <c r="D494" s="146"/>
      <c r="E494" s="148"/>
      <c r="F494" s="146"/>
      <c r="G494" s="145"/>
      <c r="H494" s="166">
        <f t="shared" si="8"/>
        <v>41.960000000000036</v>
      </c>
    </row>
    <row r="495" spans="1:8" x14ac:dyDescent="0.25">
      <c r="A495" s="132"/>
      <c r="B495" s="147"/>
      <c r="C495" s="145"/>
      <c r="D495" s="146"/>
      <c r="E495" s="148"/>
      <c r="F495" s="146"/>
      <c r="G495" s="145"/>
      <c r="H495" s="166">
        <f t="shared" si="8"/>
        <v>41.960000000000036</v>
      </c>
    </row>
    <row r="496" spans="1:8" x14ac:dyDescent="0.25">
      <c r="A496" s="132"/>
      <c r="B496" s="147"/>
      <c r="C496" s="145"/>
      <c r="D496" s="146"/>
      <c r="E496" s="148"/>
      <c r="F496" s="146"/>
      <c r="G496" s="145"/>
      <c r="H496" s="166">
        <f t="shared" si="8"/>
        <v>41.960000000000036</v>
      </c>
    </row>
    <row r="497" spans="1:8" x14ac:dyDescent="0.25">
      <c r="A497" s="132"/>
      <c r="B497" s="147"/>
      <c r="C497" s="145"/>
      <c r="D497" s="146"/>
      <c r="E497" s="148"/>
      <c r="F497" s="146"/>
      <c r="G497" s="145"/>
      <c r="H497" s="166">
        <f t="shared" si="8"/>
        <v>41.960000000000036</v>
      </c>
    </row>
    <row r="498" spans="1:8" x14ac:dyDescent="0.25">
      <c r="A498" s="132"/>
      <c r="B498" s="147"/>
      <c r="C498" s="145"/>
      <c r="D498" s="146"/>
      <c r="E498" s="148"/>
      <c r="F498" s="146"/>
      <c r="G498" s="145"/>
      <c r="H498" s="166">
        <f t="shared" si="8"/>
        <v>41.960000000000036</v>
      </c>
    </row>
    <row r="499" spans="1:8" x14ac:dyDescent="0.25">
      <c r="A499" s="132"/>
      <c r="B499" s="147"/>
      <c r="C499" s="145"/>
      <c r="D499" s="146"/>
      <c r="E499" s="148"/>
      <c r="F499" s="146"/>
      <c r="G499" s="145"/>
      <c r="H499" s="166">
        <f t="shared" si="8"/>
        <v>41.960000000000036</v>
      </c>
    </row>
    <row r="500" spans="1:8" x14ac:dyDescent="0.25">
      <c r="A500" s="132"/>
      <c r="B500" s="147"/>
      <c r="C500" s="145"/>
      <c r="D500" s="146"/>
      <c r="E500" s="148"/>
      <c r="F500" s="146"/>
      <c r="G500" s="145"/>
      <c r="H500" s="166">
        <f t="shared" si="8"/>
        <v>41.960000000000036</v>
      </c>
    </row>
    <row r="501" spans="1:8" x14ac:dyDescent="0.25">
      <c r="A501" s="132"/>
      <c r="B501" s="147"/>
      <c r="C501" s="145"/>
      <c r="D501" s="146"/>
      <c r="E501" s="148"/>
      <c r="F501" s="146"/>
      <c r="G501" s="145"/>
      <c r="H501" s="166">
        <f t="shared" si="8"/>
        <v>41.960000000000036</v>
      </c>
    </row>
    <row r="502" spans="1:8" x14ac:dyDescent="0.25">
      <c r="A502" s="132"/>
      <c r="B502" s="147"/>
      <c r="C502" s="145"/>
      <c r="D502" s="146"/>
      <c r="E502" s="148"/>
      <c r="F502" s="146"/>
      <c r="G502" s="145"/>
      <c r="H502" s="166">
        <f t="shared" si="8"/>
        <v>41.960000000000036</v>
      </c>
    </row>
    <row r="503" spans="1:8" x14ac:dyDescent="0.25">
      <c r="A503" s="132"/>
      <c r="B503" s="147"/>
      <c r="C503" s="145"/>
      <c r="D503" s="146"/>
      <c r="E503" s="148"/>
      <c r="F503" s="146"/>
      <c r="G503" s="145"/>
      <c r="H503" s="166">
        <f t="shared" si="8"/>
        <v>41.960000000000036</v>
      </c>
    </row>
    <row r="504" spans="1:8" x14ac:dyDescent="0.25">
      <c r="A504" s="132"/>
      <c r="B504" s="147"/>
      <c r="C504" s="145"/>
      <c r="D504" s="146"/>
      <c r="E504" s="148"/>
      <c r="F504" s="146"/>
      <c r="G504" s="145"/>
      <c r="H504" s="166">
        <f t="shared" si="8"/>
        <v>41.960000000000036</v>
      </c>
    </row>
    <row r="505" spans="1:8" x14ac:dyDescent="0.25">
      <c r="A505" s="132"/>
      <c r="B505" s="147"/>
      <c r="C505" s="145"/>
      <c r="D505" s="146"/>
      <c r="E505" s="148"/>
      <c r="F505" s="146"/>
      <c r="G505" s="145"/>
      <c r="H505" s="166">
        <f t="shared" si="8"/>
        <v>41.960000000000036</v>
      </c>
    </row>
    <row r="506" spans="1:8" x14ac:dyDescent="0.25">
      <c r="A506" s="132"/>
      <c r="B506" s="147"/>
      <c r="C506" s="145"/>
      <c r="D506" s="146"/>
      <c r="E506" s="148"/>
      <c r="F506" s="146"/>
      <c r="G506" s="145"/>
      <c r="H506" s="166">
        <f t="shared" si="8"/>
        <v>41.960000000000036</v>
      </c>
    </row>
    <row r="507" spans="1:8" x14ac:dyDescent="0.25">
      <c r="A507" s="132"/>
      <c r="B507" s="147"/>
      <c r="C507" s="145"/>
      <c r="D507" s="146"/>
      <c r="E507" s="148"/>
      <c r="F507" s="146"/>
      <c r="G507" s="145"/>
      <c r="H507" s="166">
        <f t="shared" si="8"/>
        <v>41.960000000000036</v>
      </c>
    </row>
    <row r="508" spans="1:8" x14ac:dyDescent="0.25">
      <c r="A508" s="132"/>
      <c r="B508" s="147"/>
      <c r="C508" s="145"/>
      <c r="D508" s="146"/>
      <c r="E508" s="148"/>
      <c r="F508" s="146"/>
      <c r="G508" s="145"/>
      <c r="H508" s="166">
        <f t="shared" si="8"/>
        <v>41.960000000000036</v>
      </c>
    </row>
    <row r="509" spans="1:8" x14ac:dyDescent="0.25">
      <c r="A509" s="132"/>
      <c r="B509" s="147"/>
      <c r="C509" s="145"/>
      <c r="D509" s="146"/>
      <c r="E509" s="148"/>
      <c r="F509" s="146"/>
      <c r="G509" s="145"/>
      <c r="H509" s="166">
        <f t="shared" si="8"/>
        <v>41.960000000000036</v>
      </c>
    </row>
    <row r="510" spans="1:8" x14ac:dyDescent="0.25">
      <c r="A510" s="132"/>
      <c r="B510" s="147"/>
      <c r="C510" s="145"/>
      <c r="D510" s="146"/>
      <c r="E510" s="148"/>
      <c r="F510" s="146"/>
      <c r="G510" s="145"/>
      <c r="H510" s="166">
        <f t="shared" si="8"/>
        <v>41.960000000000036</v>
      </c>
    </row>
    <row r="511" spans="1:8" x14ac:dyDescent="0.25">
      <c r="A511" s="132"/>
      <c r="B511" s="147"/>
      <c r="C511" s="145"/>
      <c r="D511" s="146"/>
      <c r="E511" s="148"/>
      <c r="F511" s="146"/>
      <c r="G511" s="145"/>
      <c r="H511" s="166">
        <f t="shared" si="8"/>
        <v>41.960000000000036</v>
      </c>
    </row>
    <row r="512" spans="1:8" x14ac:dyDescent="0.25">
      <c r="A512" s="132"/>
      <c r="B512" s="147"/>
      <c r="C512" s="145"/>
      <c r="D512" s="146"/>
      <c r="E512" s="148"/>
      <c r="F512" s="146"/>
      <c r="G512" s="145"/>
      <c r="H512" s="166">
        <f t="shared" si="8"/>
        <v>41.960000000000036</v>
      </c>
    </row>
    <row r="513" spans="1:8" x14ac:dyDescent="0.25">
      <c r="A513" s="132"/>
      <c r="B513" s="147"/>
      <c r="C513" s="145"/>
      <c r="D513" s="146"/>
      <c r="E513" s="148"/>
      <c r="F513" s="146"/>
      <c r="G513" s="145"/>
      <c r="H513" s="166">
        <f t="shared" si="8"/>
        <v>41.960000000000036</v>
      </c>
    </row>
    <row r="514" spans="1:8" x14ac:dyDescent="0.25">
      <c r="A514" s="132"/>
      <c r="B514" s="147"/>
      <c r="C514" s="145"/>
      <c r="D514" s="146"/>
      <c r="E514" s="148"/>
      <c r="F514" s="146"/>
      <c r="G514" s="145"/>
      <c r="H514" s="166">
        <f t="shared" si="8"/>
        <v>41.960000000000036</v>
      </c>
    </row>
    <row r="515" spans="1:8" x14ac:dyDescent="0.25">
      <c r="A515" s="132"/>
      <c r="B515" s="147"/>
      <c r="C515" s="145"/>
      <c r="D515" s="146"/>
      <c r="E515" s="148"/>
      <c r="F515" s="146"/>
      <c r="G515" s="145"/>
      <c r="H515" s="166">
        <f t="shared" si="8"/>
        <v>41.960000000000036</v>
      </c>
    </row>
    <row r="516" spans="1:8" x14ac:dyDescent="0.25">
      <c r="A516" s="132"/>
      <c r="B516" s="147"/>
      <c r="C516" s="145"/>
      <c r="D516" s="146"/>
      <c r="E516" s="148"/>
      <c r="F516" s="146"/>
      <c r="G516" s="145"/>
      <c r="H516" s="166">
        <f t="shared" si="8"/>
        <v>41.960000000000036</v>
      </c>
    </row>
    <row r="517" spans="1:8" x14ac:dyDescent="0.25">
      <c r="A517" s="132"/>
      <c r="B517" s="147"/>
      <c r="C517" s="145"/>
      <c r="D517" s="146"/>
      <c r="E517" s="148"/>
      <c r="F517" s="146"/>
      <c r="G517" s="145"/>
      <c r="H517" s="166">
        <f t="shared" si="8"/>
        <v>41.960000000000036</v>
      </c>
    </row>
    <row r="518" spans="1:8" x14ac:dyDescent="0.25">
      <c r="A518" s="132"/>
      <c r="B518" s="147"/>
      <c r="C518" s="145"/>
      <c r="D518" s="146"/>
      <c r="E518" s="148"/>
      <c r="F518" s="146"/>
      <c r="G518" s="145"/>
      <c r="H518" s="166">
        <f t="shared" si="8"/>
        <v>41.960000000000036</v>
      </c>
    </row>
    <row r="519" spans="1:8" x14ac:dyDescent="0.25">
      <c r="A519" s="132"/>
      <c r="B519" s="147"/>
      <c r="C519" s="145"/>
      <c r="D519" s="146"/>
      <c r="E519" s="148"/>
      <c r="F519" s="146"/>
      <c r="G519" s="145"/>
      <c r="H519" s="166">
        <f t="shared" si="8"/>
        <v>41.960000000000036</v>
      </c>
    </row>
    <row r="520" spans="1:8" x14ac:dyDescent="0.25">
      <c r="A520" s="132"/>
      <c r="B520" s="147"/>
      <c r="C520" s="145"/>
      <c r="D520" s="146"/>
      <c r="E520" s="148"/>
      <c r="F520" s="146"/>
      <c r="G520" s="145"/>
      <c r="H520" s="166">
        <f t="shared" si="8"/>
        <v>41.960000000000036</v>
      </c>
    </row>
    <row r="521" spans="1:8" x14ac:dyDescent="0.25">
      <c r="A521" s="132"/>
      <c r="B521" s="147"/>
      <c r="C521" s="145"/>
      <c r="D521" s="146"/>
      <c r="E521" s="148"/>
      <c r="F521" s="146"/>
      <c r="G521" s="145"/>
      <c r="H521" s="166">
        <f t="shared" si="8"/>
        <v>41.960000000000036</v>
      </c>
    </row>
    <row r="522" spans="1:8" x14ac:dyDescent="0.25">
      <c r="A522" s="132"/>
      <c r="B522" s="147"/>
      <c r="C522" s="145"/>
      <c r="D522" s="146"/>
      <c r="E522" s="148"/>
      <c r="F522" s="146"/>
      <c r="G522" s="145"/>
      <c r="H522" s="166">
        <f t="shared" si="8"/>
        <v>41.960000000000036</v>
      </c>
    </row>
    <row r="523" spans="1:8" x14ac:dyDescent="0.25">
      <c r="A523" s="132"/>
      <c r="B523" s="147"/>
      <c r="C523" s="145"/>
      <c r="D523" s="146"/>
      <c r="E523" s="148"/>
      <c r="F523" s="146"/>
      <c r="G523" s="145"/>
      <c r="H523" s="166">
        <f t="shared" si="8"/>
        <v>41.960000000000036</v>
      </c>
    </row>
    <row r="524" spans="1:8" x14ac:dyDescent="0.25">
      <c r="A524" s="132"/>
      <c r="B524" s="147"/>
      <c r="C524" s="145"/>
      <c r="D524" s="146"/>
      <c r="E524" s="148"/>
      <c r="F524" s="146"/>
      <c r="G524" s="145"/>
      <c r="H524" s="166">
        <f t="shared" si="8"/>
        <v>41.960000000000036</v>
      </c>
    </row>
    <row r="525" spans="1:8" x14ac:dyDescent="0.25">
      <c r="A525" s="132"/>
      <c r="B525" s="147"/>
      <c r="C525" s="145"/>
      <c r="D525" s="146"/>
      <c r="E525" s="148"/>
      <c r="F525" s="146"/>
      <c r="G525" s="145"/>
      <c r="H525" s="166">
        <f t="shared" si="8"/>
        <v>41.960000000000036</v>
      </c>
    </row>
    <row r="526" spans="1:8" x14ac:dyDescent="0.25">
      <c r="A526" s="132"/>
      <c r="B526" s="147"/>
      <c r="C526" s="145"/>
      <c r="D526" s="146"/>
      <c r="E526" s="148"/>
      <c r="F526" s="146"/>
      <c r="G526" s="145"/>
      <c r="H526" s="166">
        <f t="shared" si="8"/>
        <v>41.960000000000036</v>
      </c>
    </row>
    <row r="527" spans="1:8" x14ac:dyDescent="0.25">
      <c r="A527" s="132"/>
      <c r="B527" s="147"/>
      <c r="C527" s="145"/>
      <c r="D527" s="146"/>
      <c r="E527" s="148"/>
      <c r="F527" s="146"/>
      <c r="G527" s="145"/>
      <c r="H527" s="166">
        <f t="shared" si="8"/>
        <v>41.960000000000036</v>
      </c>
    </row>
    <row r="528" spans="1:8" x14ac:dyDescent="0.25">
      <c r="A528" s="132"/>
      <c r="B528" s="147"/>
      <c r="C528" s="145"/>
      <c r="D528" s="146"/>
      <c r="E528" s="148"/>
      <c r="F528" s="146"/>
      <c r="G528" s="145"/>
      <c r="H528" s="166">
        <f t="shared" si="8"/>
        <v>41.960000000000036</v>
      </c>
    </row>
    <row r="529" spans="1:8" x14ac:dyDescent="0.25">
      <c r="A529" s="132"/>
      <c r="B529" s="147"/>
      <c r="C529" s="145"/>
      <c r="D529" s="146"/>
      <c r="E529" s="148"/>
      <c r="F529" s="146"/>
      <c r="G529" s="145"/>
      <c r="H529" s="166">
        <f t="shared" si="8"/>
        <v>41.960000000000036</v>
      </c>
    </row>
    <row r="530" spans="1:8" x14ac:dyDescent="0.25">
      <c r="A530" s="132"/>
      <c r="B530" s="147"/>
      <c r="C530" s="145"/>
      <c r="D530" s="146"/>
      <c r="E530" s="148"/>
      <c r="F530" s="146"/>
      <c r="G530" s="145"/>
      <c r="H530" s="166">
        <f t="shared" si="8"/>
        <v>41.960000000000036</v>
      </c>
    </row>
    <row r="531" spans="1:8" x14ac:dyDescent="0.25">
      <c r="A531" s="132"/>
      <c r="B531" s="147"/>
      <c r="C531" s="145"/>
      <c r="D531" s="146"/>
      <c r="E531" s="148"/>
      <c r="F531" s="146"/>
      <c r="G531" s="145"/>
      <c r="H531" s="166">
        <f t="shared" si="8"/>
        <v>41.960000000000036</v>
      </c>
    </row>
    <row r="532" spans="1:8" x14ac:dyDescent="0.25">
      <c r="A532" s="132"/>
      <c r="B532" s="147"/>
      <c r="C532" s="145"/>
      <c r="D532" s="146"/>
      <c r="E532" s="148"/>
      <c r="F532" s="146"/>
      <c r="G532" s="145"/>
      <c r="H532" s="166">
        <f t="shared" si="8"/>
        <v>41.960000000000036</v>
      </c>
    </row>
    <row r="533" spans="1:8" x14ac:dyDescent="0.25">
      <c r="A533" s="132"/>
      <c r="B533" s="147"/>
      <c r="C533" s="145"/>
      <c r="D533" s="146"/>
      <c r="E533" s="148"/>
      <c r="F533" s="146"/>
      <c r="G533" s="145"/>
      <c r="H533" s="166">
        <f t="shared" si="8"/>
        <v>41.960000000000036</v>
      </c>
    </row>
    <row r="534" spans="1:8" x14ac:dyDescent="0.25">
      <c r="A534" s="132"/>
      <c r="B534" s="147"/>
      <c r="C534" s="145"/>
      <c r="D534" s="146"/>
      <c r="E534" s="148"/>
      <c r="F534" s="146"/>
      <c r="G534" s="145"/>
      <c r="H534" s="166">
        <f t="shared" si="8"/>
        <v>41.960000000000036</v>
      </c>
    </row>
    <row r="535" spans="1:8" x14ac:dyDescent="0.25">
      <c r="A535" s="132"/>
      <c r="B535" s="147"/>
      <c r="C535" s="145"/>
      <c r="D535" s="146"/>
      <c r="E535" s="148"/>
      <c r="F535" s="146"/>
      <c r="G535" s="145"/>
      <c r="H535" s="166">
        <f t="shared" si="8"/>
        <v>41.960000000000036</v>
      </c>
    </row>
    <row r="536" spans="1:8" x14ac:dyDescent="0.25">
      <c r="A536" s="132"/>
      <c r="B536" s="147"/>
      <c r="C536" s="145"/>
      <c r="D536" s="146"/>
      <c r="E536" s="148"/>
      <c r="F536" s="146"/>
      <c r="G536" s="145"/>
      <c r="H536" s="166">
        <f t="shared" si="8"/>
        <v>41.960000000000036</v>
      </c>
    </row>
    <row r="537" spans="1:8" x14ac:dyDescent="0.25">
      <c r="A537" s="132"/>
      <c r="B537" s="147"/>
      <c r="C537" s="145"/>
      <c r="D537" s="146"/>
      <c r="E537" s="148"/>
      <c r="F537" s="146"/>
      <c r="G537" s="145"/>
      <c r="H537" s="166">
        <f t="shared" si="8"/>
        <v>41.960000000000036</v>
      </c>
    </row>
    <row r="538" spans="1:8" x14ac:dyDescent="0.25">
      <c r="A538" s="132"/>
      <c r="B538" s="147"/>
      <c r="C538" s="145"/>
      <c r="D538" s="146"/>
      <c r="E538" s="148"/>
      <c r="F538" s="146"/>
      <c r="G538" s="145"/>
      <c r="H538" s="166">
        <f t="shared" si="8"/>
        <v>41.960000000000036</v>
      </c>
    </row>
    <row r="539" spans="1:8" x14ac:dyDescent="0.25">
      <c r="A539" s="132"/>
      <c r="B539" s="147"/>
      <c r="C539" s="145"/>
      <c r="D539" s="146"/>
      <c r="E539" s="148"/>
      <c r="F539" s="146"/>
      <c r="G539" s="145"/>
      <c r="H539" s="166">
        <f t="shared" si="8"/>
        <v>41.960000000000036</v>
      </c>
    </row>
    <row r="540" spans="1:8" x14ac:dyDescent="0.25">
      <c r="A540" s="132"/>
      <c r="B540" s="147"/>
      <c r="C540" s="145"/>
      <c r="D540" s="146"/>
      <c r="E540" s="148"/>
      <c r="F540" s="146"/>
      <c r="G540" s="145"/>
      <c r="H540" s="166">
        <f t="shared" si="8"/>
        <v>41.960000000000036</v>
      </c>
    </row>
    <row r="541" spans="1:8" x14ac:dyDescent="0.25">
      <c r="A541" s="132"/>
      <c r="B541" s="147"/>
      <c r="C541" s="145"/>
      <c r="D541" s="146"/>
      <c r="E541" s="148"/>
      <c r="F541" s="146"/>
      <c r="G541" s="145"/>
      <c r="H541" s="166">
        <f t="shared" si="8"/>
        <v>41.960000000000036</v>
      </c>
    </row>
    <row r="542" spans="1:8" x14ac:dyDescent="0.25">
      <c r="A542" s="132"/>
      <c r="B542" s="147"/>
      <c r="C542" s="145"/>
      <c r="D542" s="146"/>
      <c r="E542" s="148"/>
      <c r="F542" s="146"/>
      <c r="G542" s="145"/>
      <c r="H542" s="166">
        <f t="shared" si="8"/>
        <v>41.960000000000036</v>
      </c>
    </row>
    <row r="543" spans="1:8" x14ac:dyDescent="0.25">
      <c r="A543" s="132"/>
      <c r="B543" s="147"/>
      <c r="C543" s="145"/>
      <c r="D543" s="146"/>
      <c r="E543" s="148"/>
      <c r="F543" s="146"/>
      <c r="G543" s="145"/>
      <c r="H543" s="166">
        <f t="shared" si="8"/>
        <v>41.960000000000036</v>
      </c>
    </row>
    <row r="544" spans="1:8" x14ac:dyDescent="0.25">
      <c r="A544" s="132"/>
      <c r="B544" s="147"/>
      <c r="C544" s="145"/>
      <c r="D544" s="146"/>
      <c r="E544" s="148"/>
      <c r="F544" s="146"/>
      <c r="G544" s="145"/>
      <c r="H544" s="166">
        <f t="shared" si="8"/>
        <v>41.960000000000036</v>
      </c>
    </row>
    <row r="545" spans="1:8" x14ac:dyDescent="0.25">
      <c r="A545" s="132"/>
      <c r="B545" s="147"/>
      <c r="C545" s="145"/>
      <c r="D545" s="146"/>
      <c r="E545" s="148"/>
      <c r="F545" s="146"/>
      <c r="G545" s="145"/>
      <c r="H545" s="166">
        <f t="shared" si="8"/>
        <v>41.960000000000036</v>
      </c>
    </row>
    <row r="546" spans="1:8" x14ac:dyDescent="0.25">
      <c r="A546" s="132"/>
      <c r="B546" s="147"/>
      <c r="C546" s="145"/>
      <c r="D546" s="146"/>
      <c r="E546" s="148"/>
      <c r="F546" s="146"/>
      <c r="G546" s="145"/>
      <c r="H546" s="166">
        <f t="shared" si="8"/>
        <v>41.960000000000036</v>
      </c>
    </row>
    <row r="547" spans="1:8" x14ac:dyDescent="0.25">
      <c r="A547" s="132"/>
      <c r="B547" s="147"/>
      <c r="C547" s="145"/>
      <c r="D547" s="146"/>
      <c r="E547" s="148"/>
      <c r="F547" s="146"/>
      <c r="G547" s="145"/>
      <c r="H547" s="166">
        <f t="shared" si="8"/>
        <v>41.960000000000036</v>
      </c>
    </row>
    <row r="548" spans="1:8" x14ac:dyDescent="0.25">
      <c r="A548" s="132"/>
      <c r="B548" s="147"/>
      <c r="C548" s="145"/>
      <c r="D548" s="146"/>
      <c r="E548" s="148"/>
      <c r="F548" s="146"/>
      <c r="G548" s="145"/>
      <c r="H548" s="166">
        <f t="shared" ref="H548:H611" si="9">H547+D548-F548</f>
        <v>41.960000000000036</v>
      </c>
    </row>
    <row r="549" spans="1:8" x14ac:dyDescent="0.25">
      <c r="A549" s="132"/>
      <c r="B549" s="147"/>
      <c r="C549" s="145"/>
      <c r="D549" s="146"/>
      <c r="E549" s="148"/>
      <c r="F549" s="146"/>
      <c r="G549" s="145"/>
      <c r="H549" s="166">
        <f t="shared" si="9"/>
        <v>41.960000000000036</v>
      </c>
    </row>
    <row r="550" spans="1:8" x14ac:dyDescent="0.25">
      <c r="A550" s="132"/>
      <c r="B550" s="147"/>
      <c r="C550" s="145"/>
      <c r="D550" s="146"/>
      <c r="E550" s="148"/>
      <c r="F550" s="146"/>
      <c r="G550" s="145"/>
      <c r="H550" s="166">
        <f t="shared" si="9"/>
        <v>41.960000000000036</v>
      </c>
    </row>
    <row r="551" spans="1:8" x14ac:dyDescent="0.25">
      <c r="A551" s="132"/>
      <c r="B551" s="147"/>
      <c r="C551" s="145"/>
      <c r="D551" s="146"/>
      <c r="E551" s="148"/>
      <c r="F551" s="146"/>
      <c r="G551" s="145"/>
      <c r="H551" s="166">
        <f t="shared" si="9"/>
        <v>41.960000000000036</v>
      </c>
    </row>
    <row r="552" spans="1:8" x14ac:dyDescent="0.25">
      <c r="A552" s="132"/>
      <c r="B552" s="147"/>
      <c r="C552" s="145"/>
      <c r="D552" s="146"/>
      <c r="E552" s="148"/>
      <c r="F552" s="146"/>
      <c r="G552" s="145"/>
      <c r="H552" s="166">
        <f t="shared" si="9"/>
        <v>41.960000000000036</v>
      </c>
    </row>
    <row r="553" spans="1:8" x14ac:dyDescent="0.25">
      <c r="A553" s="132"/>
      <c r="B553" s="147"/>
      <c r="C553" s="145"/>
      <c r="D553" s="146"/>
      <c r="E553" s="148"/>
      <c r="F553" s="146"/>
      <c r="G553" s="145"/>
      <c r="H553" s="166">
        <f t="shared" si="9"/>
        <v>41.960000000000036</v>
      </c>
    </row>
    <row r="554" spans="1:8" x14ac:dyDescent="0.25">
      <c r="A554" s="132"/>
      <c r="B554" s="147"/>
      <c r="C554" s="145"/>
      <c r="D554" s="146"/>
      <c r="E554" s="148"/>
      <c r="F554" s="146"/>
      <c r="G554" s="145"/>
      <c r="H554" s="166">
        <f t="shared" si="9"/>
        <v>41.960000000000036</v>
      </c>
    </row>
    <row r="555" spans="1:8" x14ac:dyDescent="0.25">
      <c r="A555" s="132"/>
      <c r="B555" s="147"/>
      <c r="C555" s="145"/>
      <c r="D555" s="146"/>
      <c r="E555" s="148"/>
      <c r="F555" s="146"/>
      <c r="G555" s="145"/>
      <c r="H555" s="166">
        <f t="shared" si="9"/>
        <v>41.960000000000036</v>
      </c>
    </row>
    <row r="556" spans="1:8" x14ac:dyDescent="0.25">
      <c r="A556" s="132"/>
      <c r="B556" s="147"/>
      <c r="C556" s="145"/>
      <c r="D556" s="146"/>
      <c r="E556" s="148"/>
      <c r="F556" s="146"/>
      <c r="G556" s="145"/>
      <c r="H556" s="166">
        <f t="shared" si="9"/>
        <v>41.960000000000036</v>
      </c>
    </row>
    <row r="557" spans="1:8" x14ac:dyDescent="0.25">
      <c r="A557" s="132"/>
      <c r="B557" s="147"/>
      <c r="C557" s="145"/>
      <c r="D557" s="146"/>
      <c r="E557" s="148"/>
      <c r="F557" s="146"/>
      <c r="G557" s="145"/>
      <c r="H557" s="166">
        <f t="shared" si="9"/>
        <v>41.960000000000036</v>
      </c>
    </row>
    <row r="558" spans="1:8" x14ac:dyDescent="0.25">
      <c r="A558" s="132"/>
      <c r="B558" s="147"/>
      <c r="C558" s="145"/>
      <c r="D558" s="146"/>
      <c r="E558" s="148"/>
      <c r="F558" s="146"/>
      <c r="G558" s="145"/>
      <c r="H558" s="166">
        <f t="shared" si="9"/>
        <v>41.960000000000036</v>
      </c>
    </row>
    <row r="559" spans="1:8" x14ac:dyDescent="0.25">
      <c r="A559" s="132"/>
      <c r="B559" s="147"/>
      <c r="C559" s="145"/>
      <c r="D559" s="146"/>
      <c r="E559" s="148"/>
      <c r="F559" s="146"/>
      <c r="G559" s="145"/>
      <c r="H559" s="166">
        <f t="shared" si="9"/>
        <v>41.960000000000036</v>
      </c>
    </row>
    <row r="560" spans="1:8" x14ac:dyDescent="0.25">
      <c r="A560" s="132"/>
      <c r="B560" s="147"/>
      <c r="C560" s="145"/>
      <c r="D560" s="146"/>
      <c r="E560" s="148"/>
      <c r="F560" s="146"/>
      <c r="G560" s="145"/>
      <c r="H560" s="166">
        <f t="shared" si="9"/>
        <v>41.960000000000036</v>
      </c>
    </row>
    <row r="561" spans="1:8" x14ac:dyDescent="0.25">
      <c r="A561" s="132"/>
      <c r="B561" s="147"/>
      <c r="C561" s="145"/>
      <c r="D561" s="146"/>
      <c r="E561" s="148"/>
      <c r="F561" s="146"/>
      <c r="G561" s="145"/>
      <c r="H561" s="166">
        <f t="shared" si="9"/>
        <v>41.960000000000036</v>
      </c>
    </row>
    <row r="562" spans="1:8" x14ac:dyDescent="0.25">
      <c r="A562" s="132"/>
      <c r="B562" s="147"/>
      <c r="C562" s="145"/>
      <c r="D562" s="146"/>
      <c r="E562" s="148"/>
      <c r="F562" s="146"/>
      <c r="G562" s="145"/>
      <c r="H562" s="166">
        <f t="shared" si="9"/>
        <v>41.960000000000036</v>
      </c>
    </row>
    <row r="563" spans="1:8" x14ac:dyDescent="0.25">
      <c r="A563" s="132"/>
      <c r="B563" s="147"/>
      <c r="C563" s="145"/>
      <c r="D563" s="146"/>
      <c r="E563" s="148"/>
      <c r="F563" s="146"/>
      <c r="G563" s="145"/>
      <c r="H563" s="166">
        <f t="shared" si="9"/>
        <v>41.960000000000036</v>
      </c>
    </row>
    <row r="564" spans="1:8" x14ac:dyDescent="0.25">
      <c r="A564" s="132"/>
      <c r="B564" s="147"/>
      <c r="C564" s="145"/>
      <c r="D564" s="146"/>
      <c r="E564" s="148"/>
      <c r="F564" s="146"/>
      <c r="G564" s="145"/>
      <c r="H564" s="166">
        <f t="shared" si="9"/>
        <v>41.960000000000036</v>
      </c>
    </row>
    <row r="565" spans="1:8" x14ac:dyDescent="0.25">
      <c r="A565" s="132"/>
      <c r="B565" s="147"/>
      <c r="C565" s="145"/>
      <c r="D565" s="146"/>
      <c r="E565" s="148"/>
      <c r="F565" s="146"/>
      <c r="G565" s="145"/>
      <c r="H565" s="166">
        <f t="shared" si="9"/>
        <v>41.960000000000036</v>
      </c>
    </row>
    <row r="566" spans="1:8" x14ac:dyDescent="0.25">
      <c r="A566" s="132"/>
      <c r="B566" s="147"/>
      <c r="C566" s="145"/>
      <c r="D566" s="146"/>
      <c r="E566" s="148"/>
      <c r="F566" s="146"/>
      <c r="G566" s="145"/>
      <c r="H566" s="166">
        <f t="shared" si="9"/>
        <v>41.960000000000036</v>
      </c>
    </row>
    <row r="567" spans="1:8" x14ac:dyDescent="0.25">
      <c r="A567" s="132"/>
      <c r="B567" s="147"/>
      <c r="C567" s="145"/>
      <c r="D567" s="146"/>
      <c r="E567" s="148"/>
      <c r="F567" s="146"/>
      <c r="G567" s="145"/>
      <c r="H567" s="166">
        <f t="shared" si="9"/>
        <v>41.960000000000036</v>
      </c>
    </row>
    <row r="568" spans="1:8" x14ac:dyDescent="0.25">
      <c r="A568" s="132"/>
      <c r="B568" s="147"/>
      <c r="C568" s="145"/>
      <c r="D568" s="146"/>
      <c r="E568" s="148"/>
      <c r="F568" s="146"/>
      <c r="G568" s="145"/>
      <c r="H568" s="166">
        <f t="shared" si="9"/>
        <v>41.960000000000036</v>
      </c>
    </row>
    <row r="569" spans="1:8" x14ac:dyDescent="0.25">
      <c r="A569" s="132"/>
      <c r="B569" s="147"/>
      <c r="C569" s="145"/>
      <c r="D569" s="146"/>
      <c r="E569" s="148"/>
      <c r="F569" s="146"/>
      <c r="G569" s="145"/>
      <c r="H569" s="166">
        <f t="shared" si="9"/>
        <v>41.960000000000036</v>
      </c>
    </row>
    <row r="570" spans="1:8" x14ac:dyDescent="0.25">
      <c r="A570" s="132"/>
      <c r="B570" s="147"/>
      <c r="C570" s="145"/>
      <c r="D570" s="146"/>
      <c r="E570" s="148"/>
      <c r="F570" s="146"/>
      <c r="G570" s="145"/>
      <c r="H570" s="166">
        <f t="shared" si="9"/>
        <v>41.960000000000036</v>
      </c>
    </row>
    <row r="571" spans="1:8" x14ac:dyDescent="0.25">
      <c r="A571" s="132"/>
      <c r="B571" s="147"/>
      <c r="C571" s="145"/>
      <c r="D571" s="146"/>
      <c r="E571" s="148"/>
      <c r="F571" s="146"/>
      <c r="G571" s="145"/>
      <c r="H571" s="166">
        <f t="shared" si="9"/>
        <v>41.960000000000036</v>
      </c>
    </row>
    <row r="572" spans="1:8" x14ac:dyDescent="0.25">
      <c r="A572" s="132"/>
      <c r="B572" s="147"/>
      <c r="C572" s="145"/>
      <c r="D572" s="146"/>
      <c r="E572" s="148"/>
      <c r="F572" s="146"/>
      <c r="G572" s="145"/>
      <c r="H572" s="166">
        <f t="shared" si="9"/>
        <v>41.960000000000036</v>
      </c>
    </row>
    <row r="573" spans="1:8" x14ac:dyDescent="0.25">
      <c r="A573" s="132"/>
      <c r="B573" s="147"/>
      <c r="C573" s="145"/>
      <c r="D573" s="146"/>
      <c r="E573" s="148"/>
      <c r="F573" s="146"/>
      <c r="G573" s="145"/>
      <c r="H573" s="166">
        <f t="shared" si="9"/>
        <v>41.960000000000036</v>
      </c>
    </row>
    <row r="574" spans="1:8" x14ac:dyDescent="0.25">
      <c r="A574" s="132"/>
      <c r="B574" s="147"/>
      <c r="C574" s="145"/>
      <c r="D574" s="146"/>
      <c r="E574" s="148"/>
      <c r="F574" s="146"/>
      <c r="G574" s="145"/>
      <c r="H574" s="166">
        <f t="shared" si="9"/>
        <v>41.960000000000036</v>
      </c>
    </row>
    <row r="575" spans="1:8" x14ac:dyDescent="0.25">
      <c r="A575" s="132"/>
      <c r="B575" s="147"/>
      <c r="C575" s="145"/>
      <c r="D575" s="146"/>
      <c r="E575" s="148"/>
      <c r="F575" s="146"/>
      <c r="G575" s="145"/>
      <c r="H575" s="166">
        <f t="shared" si="9"/>
        <v>41.960000000000036</v>
      </c>
    </row>
    <row r="576" spans="1:8" x14ac:dyDescent="0.25">
      <c r="A576" s="132"/>
      <c r="B576" s="147"/>
      <c r="C576" s="145"/>
      <c r="D576" s="146"/>
      <c r="E576" s="148"/>
      <c r="F576" s="146"/>
      <c r="G576" s="145"/>
      <c r="H576" s="166">
        <f t="shared" si="9"/>
        <v>41.960000000000036</v>
      </c>
    </row>
    <row r="577" spans="1:8" x14ac:dyDescent="0.25">
      <c r="A577" s="132"/>
      <c r="B577" s="147"/>
      <c r="C577" s="145"/>
      <c r="D577" s="146"/>
      <c r="E577" s="148"/>
      <c r="F577" s="146"/>
      <c r="G577" s="145"/>
      <c r="H577" s="166">
        <f t="shared" si="9"/>
        <v>41.960000000000036</v>
      </c>
    </row>
    <row r="578" spans="1:8" x14ac:dyDescent="0.25">
      <c r="A578" s="132"/>
      <c r="B578" s="147"/>
      <c r="C578" s="145"/>
      <c r="D578" s="146"/>
      <c r="E578" s="148"/>
      <c r="F578" s="146"/>
      <c r="G578" s="145"/>
      <c r="H578" s="166">
        <f t="shared" si="9"/>
        <v>41.960000000000036</v>
      </c>
    </row>
    <row r="579" spans="1:8" x14ac:dyDescent="0.25">
      <c r="A579" s="132"/>
      <c r="B579" s="147"/>
      <c r="C579" s="145"/>
      <c r="D579" s="146"/>
      <c r="E579" s="148"/>
      <c r="F579" s="146"/>
      <c r="G579" s="145"/>
      <c r="H579" s="166">
        <f t="shared" si="9"/>
        <v>41.960000000000036</v>
      </c>
    </row>
    <row r="580" spans="1:8" x14ac:dyDescent="0.25">
      <c r="A580" s="132"/>
      <c r="B580" s="147"/>
      <c r="C580" s="145"/>
      <c r="D580" s="146"/>
      <c r="E580" s="148"/>
      <c r="F580" s="146"/>
      <c r="G580" s="145"/>
      <c r="H580" s="166">
        <f t="shared" si="9"/>
        <v>41.960000000000036</v>
      </c>
    </row>
    <row r="581" spans="1:8" x14ac:dyDescent="0.25">
      <c r="A581" s="132"/>
      <c r="B581" s="147"/>
      <c r="C581" s="145"/>
      <c r="D581" s="146"/>
      <c r="E581" s="148"/>
      <c r="F581" s="146"/>
      <c r="G581" s="145"/>
      <c r="H581" s="166">
        <f t="shared" si="9"/>
        <v>41.960000000000036</v>
      </c>
    </row>
    <row r="582" spans="1:8" x14ac:dyDescent="0.25">
      <c r="A582" s="132"/>
      <c r="B582" s="147"/>
      <c r="C582" s="145"/>
      <c r="D582" s="146"/>
      <c r="E582" s="148"/>
      <c r="F582" s="146"/>
      <c r="G582" s="145"/>
      <c r="H582" s="166">
        <f t="shared" si="9"/>
        <v>41.960000000000036</v>
      </c>
    </row>
    <row r="583" spans="1:8" x14ac:dyDescent="0.25">
      <c r="A583" s="132"/>
      <c r="B583" s="147"/>
      <c r="C583" s="145"/>
      <c r="D583" s="146"/>
      <c r="E583" s="148"/>
      <c r="F583" s="146"/>
      <c r="G583" s="145"/>
      <c r="H583" s="166">
        <f t="shared" si="9"/>
        <v>41.960000000000036</v>
      </c>
    </row>
    <row r="584" spans="1:8" x14ac:dyDescent="0.25">
      <c r="A584" s="132"/>
      <c r="B584" s="147"/>
      <c r="C584" s="145"/>
      <c r="D584" s="146"/>
      <c r="E584" s="148"/>
      <c r="F584" s="146"/>
      <c r="G584" s="145"/>
      <c r="H584" s="166">
        <f t="shared" si="9"/>
        <v>41.960000000000036</v>
      </c>
    </row>
    <row r="585" spans="1:8" x14ac:dyDescent="0.25">
      <c r="A585" s="132"/>
      <c r="B585" s="147"/>
      <c r="C585" s="145"/>
      <c r="D585" s="146"/>
      <c r="E585" s="148"/>
      <c r="F585" s="146"/>
      <c r="G585" s="145"/>
      <c r="H585" s="166">
        <f t="shared" si="9"/>
        <v>41.960000000000036</v>
      </c>
    </row>
    <row r="586" spans="1:8" x14ac:dyDescent="0.25">
      <c r="A586" s="132"/>
      <c r="B586" s="147"/>
      <c r="C586" s="145"/>
      <c r="D586" s="146"/>
      <c r="E586" s="148"/>
      <c r="F586" s="146"/>
      <c r="G586" s="145"/>
      <c r="H586" s="166">
        <f t="shared" si="9"/>
        <v>41.960000000000036</v>
      </c>
    </row>
    <row r="587" spans="1:8" x14ac:dyDescent="0.25">
      <c r="A587" s="132"/>
      <c r="B587" s="147"/>
      <c r="C587" s="145"/>
      <c r="D587" s="146"/>
      <c r="E587" s="148"/>
      <c r="F587" s="146"/>
      <c r="G587" s="145"/>
      <c r="H587" s="166">
        <f t="shared" si="9"/>
        <v>41.960000000000036</v>
      </c>
    </row>
    <row r="588" spans="1:8" x14ac:dyDescent="0.25">
      <c r="A588" s="132"/>
      <c r="B588" s="147"/>
      <c r="C588" s="145"/>
      <c r="D588" s="146"/>
      <c r="E588" s="148"/>
      <c r="F588" s="146"/>
      <c r="G588" s="145"/>
      <c r="H588" s="166">
        <f t="shared" si="9"/>
        <v>41.960000000000036</v>
      </c>
    </row>
    <row r="589" spans="1:8" x14ac:dyDescent="0.25">
      <c r="A589" s="132"/>
      <c r="B589" s="147"/>
      <c r="C589" s="145"/>
      <c r="D589" s="146"/>
      <c r="E589" s="148"/>
      <c r="F589" s="146"/>
      <c r="G589" s="145"/>
      <c r="H589" s="166">
        <f t="shared" si="9"/>
        <v>41.960000000000036</v>
      </c>
    </row>
    <row r="590" spans="1:8" x14ac:dyDescent="0.25">
      <c r="A590" s="132"/>
      <c r="B590" s="147"/>
      <c r="C590" s="145"/>
      <c r="D590" s="146"/>
      <c r="E590" s="148"/>
      <c r="F590" s="146"/>
      <c r="G590" s="145"/>
      <c r="H590" s="166">
        <f t="shared" si="9"/>
        <v>41.960000000000036</v>
      </c>
    </row>
    <row r="591" spans="1:8" x14ac:dyDescent="0.25">
      <c r="A591" s="132"/>
      <c r="B591" s="147"/>
      <c r="C591" s="145"/>
      <c r="D591" s="146"/>
      <c r="E591" s="148"/>
      <c r="F591" s="146"/>
      <c r="G591" s="145"/>
      <c r="H591" s="166">
        <f t="shared" si="9"/>
        <v>41.960000000000036</v>
      </c>
    </row>
    <row r="592" spans="1:8" x14ac:dyDescent="0.25">
      <c r="A592" s="132"/>
      <c r="B592" s="147"/>
      <c r="C592" s="145"/>
      <c r="D592" s="146"/>
      <c r="E592" s="148"/>
      <c r="F592" s="146"/>
      <c r="G592" s="145"/>
      <c r="H592" s="166">
        <f t="shared" si="9"/>
        <v>41.960000000000036</v>
      </c>
    </row>
    <row r="593" spans="1:8" x14ac:dyDescent="0.25">
      <c r="A593" s="132"/>
      <c r="B593" s="147"/>
      <c r="C593" s="145"/>
      <c r="D593" s="146"/>
      <c r="E593" s="148"/>
      <c r="F593" s="146"/>
      <c r="G593" s="145"/>
      <c r="H593" s="166">
        <f t="shared" si="9"/>
        <v>41.960000000000036</v>
      </c>
    </row>
    <row r="594" spans="1:8" x14ac:dyDescent="0.25">
      <c r="A594" s="132"/>
      <c r="B594" s="147"/>
      <c r="C594" s="145"/>
      <c r="D594" s="146"/>
      <c r="E594" s="148"/>
      <c r="F594" s="146"/>
      <c r="G594" s="145"/>
      <c r="H594" s="166">
        <f t="shared" si="9"/>
        <v>41.960000000000036</v>
      </c>
    </row>
    <row r="595" spans="1:8" x14ac:dyDescent="0.25">
      <c r="A595" s="132"/>
      <c r="B595" s="147"/>
      <c r="C595" s="145"/>
      <c r="D595" s="146"/>
      <c r="E595" s="148"/>
      <c r="F595" s="146"/>
      <c r="G595" s="145"/>
      <c r="H595" s="166">
        <f t="shared" si="9"/>
        <v>41.960000000000036</v>
      </c>
    </row>
    <row r="596" spans="1:8" x14ac:dyDescent="0.25">
      <c r="A596" s="132"/>
      <c r="B596" s="147"/>
      <c r="C596" s="145"/>
      <c r="D596" s="146"/>
      <c r="E596" s="148"/>
      <c r="F596" s="146"/>
      <c r="G596" s="145"/>
      <c r="H596" s="166">
        <f t="shared" si="9"/>
        <v>41.960000000000036</v>
      </c>
    </row>
    <row r="597" spans="1:8" x14ac:dyDescent="0.25">
      <c r="A597" s="132"/>
      <c r="B597" s="147"/>
      <c r="C597" s="145"/>
      <c r="D597" s="146"/>
      <c r="E597" s="148"/>
      <c r="F597" s="146"/>
      <c r="G597" s="145"/>
      <c r="H597" s="166">
        <f t="shared" si="9"/>
        <v>41.960000000000036</v>
      </c>
    </row>
    <row r="598" spans="1:8" x14ac:dyDescent="0.25">
      <c r="A598" s="132"/>
      <c r="B598" s="147"/>
      <c r="C598" s="145"/>
      <c r="D598" s="146"/>
      <c r="E598" s="148"/>
      <c r="F598" s="146"/>
      <c r="G598" s="145"/>
      <c r="H598" s="166">
        <f t="shared" si="9"/>
        <v>41.960000000000036</v>
      </c>
    </row>
    <row r="599" spans="1:8" x14ac:dyDescent="0.25">
      <c r="A599" s="132"/>
      <c r="B599" s="147"/>
      <c r="C599" s="145"/>
      <c r="D599" s="146"/>
      <c r="E599" s="148"/>
      <c r="F599" s="146"/>
      <c r="G599" s="145"/>
      <c r="H599" s="166">
        <f t="shared" si="9"/>
        <v>41.960000000000036</v>
      </c>
    </row>
    <row r="600" spans="1:8" x14ac:dyDescent="0.25">
      <c r="A600" s="132"/>
      <c r="B600" s="147"/>
      <c r="C600" s="145"/>
      <c r="D600" s="146"/>
      <c r="E600" s="148"/>
      <c r="F600" s="146"/>
      <c r="G600" s="145"/>
      <c r="H600" s="166">
        <f t="shared" si="9"/>
        <v>41.960000000000036</v>
      </c>
    </row>
    <row r="601" spans="1:8" x14ac:dyDescent="0.25">
      <c r="A601" s="132"/>
      <c r="B601" s="147"/>
      <c r="C601" s="145"/>
      <c r="D601" s="146"/>
      <c r="E601" s="148"/>
      <c r="F601" s="146"/>
      <c r="G601" s="145"/>
      <c r="H601" s="166">
        <f t="shared" si="9"/>
        <v>41.960000000000036</v>
      </c>
    </row>
    <row r="602" spans="1:8" x14ac:dyDescent="0.25">
      <c r="A602" s="132"/>
      <c r="B602" s="147"/>
      <c r="C602" s="145"/>
      <c r="D602" s="146"/>
      <c r="E602" s="148"/>
      <c r="F602" s="146"/>
      <c r="G602" s="145"/>
      <c r="H602" s="166">
        <f t="shared" si="9"/>
        <v>41.960000000000036</v>
      </c>
    </row>
    <row r="603" spans="1:8" x14ac:dyDescent="0.25">
      <c r="A603" s="132"/>
      <c r="B603" s="147"/>
      <c r="C603" s="145"/>
      <c r="D603" s="146"/>
      <c r="E603" s="148"/>
      <c r="F603" s="146"/>
      <c r="G603" s="145"/>
      <c r="H603" s="166">
        <f t="shared" si="9"/>
        <v>41.960000000000036</v>
      </c>
    </row>
    <row r="604" spans="1:8" x14ac:dyDescent="0.25">
      <c r="A604" s="132"/>
      <c r="B604" s="147"/>
      <c r="C604" s="145"/>
      <c r="D604" s="146"/>
      <c r="E604" s="148"/>
      <c r="F604" s="146"/>
      <c r="G604" s="145"/>
      <c r="H604" s="166">
        <f t="shared" si="9"/>
        <v>41.960000000000036</v>
      </c>
    </row>
    <row r="605" spans="1:8" x14ac:dyDescent="0.25">
      <c r="A605" s="132"/>
      <c r="B605" s="147"/>
      <c r="C605" s="145"/>
      <c r="D605" s="146"/>
      <c r="E605" s="148"/>
      <c r="F605" s="146"/>
      <c r="G605" s="145"/>
      <c r="H605" s="166">
        <f t="shared" si="9"/>
        <v>41.960000000000036</v>
      </c>
    </row>
    <row r="606" spans="1:8" x14ac:dyDescent="0.25">
      <c r="A606" s="132"/>
      <c r="B606" s="147"/>
      <c r="C606" s="145"/>
      <c r="D606" s="146"/>
      <c r="E606" s="148"/>
      <c r="F606" s="146"/>
      <c r="G606" s="145"/>
      <c r="H606" s="166">
        <f t="shared" si="9"/>
        <v>41.960000000000036</v>
      </c>
    </row>
    <row r="607" spans="1:8" x14ac:dyDescent="0.25">
      <c r="A607" s="132"/>
      <c r="B607" s="147"/>
      <c r="C607" s="145"/>
      <c r="D607" s="146"/>
      <c r="E607" s="148"/>
      <c r="F607" s="146"/>
      <c r="G607" s="145"/>
      <c r="H607" s="166">
        <f t="shared" si="9"/>
        <v>41.960000000000036</v>
      </c>
    </row>
    <row r="608" spans="1:8" x14ac:dyDescent="0.25">
      <c r="A608" s="132"/>
      <c r="B608" s="147"/>
      <c r="C608" s="145"/>
      <c r="D608" s="146"/>
      <c r="E608" s="148"/>
      <c r="F608" s="146"/>
      <c r="G608" s="145"/>
      <c r="H608" s="166">
        <f t="shared" si="9"/>
        <v>41.960000000000036</v>
      </c>
    </row>
    <row r="609" spans="1:8" x14ac:dyDescent="0.25">
      <c r="A609" s="132"/>
      <c r="B609" s="147"/>
      <c r="C609" s="145"/>
      <c r="D609" s="146"/>
      <c r="E609" s="148"/>
      <c r="F609" s="146"/>
      <c r="G609" s="145"/>
      <c r="H609" s="166">
        <f t="shared" si="9"/>
        <v>41.960000000000036</v>
      </c>
    </row>
    <row r="610" spans="1:8" x14ac:dyDescent="0.25">
      <c r="A610" s="132"/>
      <c r="B610" s="147"/>
      <c r="C610" s="145"/>
      <c r="D610" s="146"/>
      <c r="E610" s="148"/>
      <c r="F610" s="146"/>
      <c r="G610" s="145"/>
      <c r="H610" s="166">
        <f t="shared" si="9"/>
        <v>41.960000000000036</v>
      </c>
    </row>
    <row r="611" spans="1:8" x14ac:dyDescent="0.25">
      <c r="A611" s="132"/>
      <c r="B611" s="147"/>
      <c r="C611" s="145"/>
      <c r="D611" s="146"/>
      <c r="E611" s="148"/>
      <c r="F611" s="146"/>
      <c r="G611" s="145"/>
      <c r="H611" s="166">
        <f t="shared" si="9"/>
        <v>41.960000000000036</v>
      </c>
    </row>
    <row r="612" spans="1:8" x14ac:dyDescent="0.25">
      <c r="A612" s="132"/>
      <c r="B612" s="147"/>
      <c r="C612" s="145"/>
      <c r="D612" s="146"/>
      <c r="E612" s="148"/>
      <c r="F612" s="146"/>
      <c r="G612" s="145"/>
      <c r="H612" s="166">
        <f t="shared" ref="H612:H675" si="10">H611+D612-F612</f>
        <v>41.960000000000036</v>
      </c>
    </row>
    <row r="613" spans="1:8" x14ac:dyDescent="0.25">
      <c r="A613" s="132"/>
      <c r="B613" s="147"/>
      <c r="C613" s="145"/>
      <c r="D613" s="146"/>
      <c r="E613" s="148"/>
      <c r="F613" s="146"/>
      <c r="G613" s="145"/>
      <c r="H613" s="166">
        <f t="shared" si="10"/>
        <v>41.960000000000036</v>
      </c>
    </row>
    <row r="614" spans="1:8" x14ac:dyDescent="0.25">
      <c r="A614" s="132"/>
      <c r="B614" s="147"/>
      <c r="C614" s="145"/>
      <c r="D614" s="146"/>
      <c r="E614" s="148"/>
      <c r="F614" s="146"/>
      <c r="G614" s="145"/>
      <c r="H614" s="166">
        <f t="shared" si="10"/>
        <v>41.960000000000036</v>
      </c>
    </row>
    <row r="615" spans="1:8" x14ac:dyDescent="0.25">
      <c r="A615" s="132"/>
      <c r="B615" s="147"/>
      <c r="C615" s="145"/>
      <c r="D615" s="146"/>
      <c r="E615" s="148"/>
      <c r="F615" s="146"/>
      <c r="G615" s="145"/>
      <c r="H615" s="166">
        <f t="shared" si="10"/>
        <v>41.960000000000036</v>
      </c>
    </row>
    <row r="616" spans="1:8" x14ac:dyDescent="0.25">
      <c r="A616" s="132"/>
      <c r="B616" s="147"/>
      <c r="C616" s="145"/>
      <c r="D616" s="146"/>
      <c r="E616" s="148"/>
      <c r="F616" s="146"/>
      <c r="G616" s="145"/>
      <c r="H616" s="166">
        <f t="shared" si="10"/>
        <v>41.960000000000036</v>
      </c>
    </row>
    <row r="617" spans="1:8" x14ac:dyDescent="0.25">
      <c r="A617" s="132"/>
      <c r="B617" s="147"/>
      <c r="C617" s="145"/>
      <c r="D617" s="146"/>
      <c r="E617" s="148"/>
      <c r="F617" s="146"/>
      <c r="G617" s="145"/>
      <c r="H617" s="166">
        <f t="shared" si="10"/>
        <v>41.960000000000036</v>
      </c>
    </row>
    <row r="618" spans="1:8" x14ac:dyDescent="0.25">
      <c r="A618" s="132"/>
      <c r="B618" s="147"/>
      <c r="C618" s="145"/>
      <c r="D618" s="146"/>
      <c r="E618" s="148"/>
      <c r="F618" s="146"/>
      <c r="G618" s="145"/>
      <c r="H618" s="166">
        <f t="shared" si="10"/>
        <v>41.960000000000036</v>
      </c>
    </row>
    <row r="619" spans="1:8" x14ac:dyDescent="0.25">
      <c r="A619" s="132"/>
      <c r="B619" s="147"/>
      <c r="C619" s="145"/>
      <c r="D619" s="146"/>
      <c r="E619" s="148"/>
      <c r="F619" s="146"/>
      <c r="G619" s="145"/>
      <c r="H619" s="166">
        <f t="shared" si="10"/>
        <v>41.960000000000036</v>
      </c>
    </row>
    <row r="620" spans="1:8" x14ac:dyDescent="0.25">
      <c r="A620" s="132"/>
      <c r="B620" s="147"/>
      <c r="C620" s="145"/>
      <c r="D620" s="146"/>
      <c r="E620" s="148"/>
      <c r="F620" s="146"/>
      <c r="G620" s="145"/>
      <c r="H620" s="166">
        <f t="shared" si="10"/>
        <v>41.960000000000036</v>
      </c>
    </row>
    <row r="621" spans="1:8" x14ac:dyDescent="0.25">
      <c r="A621" s="132"/>
      <c r="B621" s="147"/>
      <c r="C621" s="145"/>
      <c r="D621" s="146"/>
      <c r="E621" s="148"/>
      <c r="F621" s="146"/>
      <c r="G621" s="145"/>
      <c r="H621" s="166">
        <f t="shared" si="10"/>
        <v>41.960000000000036</v>
      </c>
    </row>
    <row r="622" spans="1:8" x14ac:dyDescent="0.25">
      <c r="A622" s="132"/>
      <c r="B622" s="147"/>
      <c r="C622" s="145"/>
      <c r="D622" s="146"/>
      <c r="E622" s="148"/>
      <c r="F622" s="146"/>
      <c r="G622" s="145"/>
      <c r="H622" s="166">
        <f t="shared" si="10"/>
        <v>41.960000000000036</v>
      </c>
    </row>
    <row r="623" spans="1:8" x14ac:dyDescent="0.25">
      <c r="A623" s="132"/>
      <c r="B623" s="147"/>
      <c r="C623" s="145"/>
      <c r="D623" s="146"/>
      <c r="E623" s="148"/>
      <c r="F623" s="146"/>
      <c r="G623" s="145"/>
      <c r="H623" s="166">
        <f t="shared" si="10"/>
        <v>41.960000000000036</v>
      </c>
    </row>
    <row r="624" spans="1:8" x14ac:dyDescent="0.25">
      <c r="A624" s="132"/>
      <c r="B624" s="147"/>
      <c r="C624" s="145"/>
      <c r="D624" s="146"/>
      <c r="E624" s="148"/>
      <c r="F624" s="146"/>
      <c r="G624" s="145"/>
      <c r="H624" s="166">
        <f t="shared" si="10"/>
        <v>41.960000000000036</v>
      </c>
    </row>
    <row r="625" spans="1:8" x14ac:dyDescent="0.25">
      <c r="A625" s="132"/>
      <c r="B625" s="147"/>
      <c r="C625" s="145"/>
      <c r="D625" s="146"/>
      <c r="E625" s="148"/>
      <c r="F625" s="146"/>
      <c r="G625" s="145"/>
      <c r="H625" s="166">
        <f t="shared" si="10"/>
        <v>41.960000000000036</v>
      </c>
    </row>
    <row r="626" spans="1:8" x14ac:dyDescent="0.25">
      <c r="A626" s="132"/>
      <c r="B626" s="147"/>
      <c r="C626" s="145"/>
      <c r="D626" s="146"/>
      <c r="E626" s="148"/>
      <c r="F626" s="146"/>
      <c r="G626" s="145"/>
      <c r="H626" s="166">
        <f t="shared" si="10"/>
        <v>41.960000000000036</v>
      </c>
    </row>
    <row r="627" spans="1:8" x14ac:dyDescent="0.25">
      <c r="A627" s="132"/>
      <c r="B627" s="147"/>
      <c r="C627" s="145"/>
      <c r="D627" s="146"/>
      <c r="E627" s="148"/>
      <c r="F627" s="146"/>
      <c r="G627" s="145"/>
      <c r="H627" s="166">
        <f t="shared" si="10"/>
        <v>41.960000000000036</v>
      </c>
    </row>
    <row r="628" spans="1:8" x14ac:dyDescent="0.25">
      <c r="A628" s="132"/>
      <c r="B628" s="147"/>
      <c r="C628" s="145"/>
      <c r="D628" s="146"/>
      <c r="E628" s="148"/>
      <c r="F628" s="146"/>
      <c r="G628" s="145"/>
      <c r="H628" s="166">
        <f t="shared" si="10"/>
        <v>41.960000000000036</v>
      </c>
    </row>
    <row r="629" spans="1:8" x14ac:dyDescent="0.25">
      <c r="A629" s="132"/>
      <c r="B629" s="147"/>
      <c r="C629" s="145"/>
      <c r="D629" s="146"/>
      <c r="E629" s="148"/>
      <c r="F629" s="146"/>
      <c r="G629" s="145"/>
      <c r="H629" s="166">
        <f t="shared" si="10"/>
        <v>41.960000000000036</v>
      </c>
    </row>
    <row r="630" spans="1:8" x14ac:dyDescent="0.25">
      <c r="A630" s="132"/>
      <c r="B630" s="147"/>
      <c r="C630" s="145"/>
      <c r="D630" s="146"/>
      <c r="E630" s="148"/>
      <c r="F630" s="146"/>
      <c r="G630" s="145"/>
      <c r="H630" s="166">
        <f t="shared" si="10"/>
        <v>41.960000000000036</v>
      </c>
    </row>
    <row r="631" spans="1:8" x14ac:dyDescent="0.25">
      <c r="A631" s="132"/>
      <c r="B631" s="147"/>
      <c r="C631" s="145"/>
      <c r="D631" s="146"/>
      <c r="E631" s="148"/>
      <c r="F631" s="146"/>
      <c r="G631" s="145"/>
      <c r="H631" s="166">
        <f t="shared" si="10"/>
        <v>41.960000000000036</v>
      </c>
    </row>
    <row r="632" spans="1:8" x14ac:dyDescent="0.25">
      <c r="A632" s="132"/>
      <c r="B632" s="147"/>
      <c r="C632" s="145"/>
      <c r="D632" s="146"/>
      <c r="E632" s="148"/>
      <c r="F632" s="146"/>
      <c r="G632" s="145"/>
      <c r="H632" s="166">
        <f t="shared" si="10"/>
        <v>41.960000000000036</v>
      </c>
    </row>
    <row r="633" spans="1:8" x14ac:dyDescent="0.25">
      <c r="A633" s="132"/>
      <c r="B633" s="147"/>
      <c r="C633" s="145"/>
      <c r="D633" s="146"/>
      <c r="E633" s="148"/>
      <c r="F633" s="146"/>
      <c r="G633" s="145"/>
      <c r="H633" s="166">
        <f t="shared" si="10"/>
        <v>41.960000000000036</v>
      </c>
    </row>
    <row r="634" spans="1:8" x14ac:dyDescent="0.25">
      <c r="A634" s="132"/>
      <c r="B634" s="147"/>
      <c r="C634" s="145"/>
      <c r="D634" s="146"/>
      <c r="E634" s="148"/>
      <c r="F634" s="146"/>
      <c r="G634" s="145"/>
      <c r="H634" s="166">
        <f t="shared" si="10"/>
        <v>41.960000000000036</v>
      </c>
    </row>
    <row r="635" spans="1:8" x14ac:dyDescent="0.25">
      <c r="A635" s="132"/>
      <c r="B635" s="147"/>
      <c r="C635" s="145"/>
      <c r="D635" s="146"/>
      <c r="E635" s="148"/>
      <c r="F635" s="146"/>
      <c r="G635" s="145"/>
      <c r="H635" s="166">
        <f t="shared" si="10"/>
        <v>41.960000000000036</v>
      </c>
    </row>
    <row r="636" spans="1:8" x14ac:dyDescent="0.25">
      <c r="A636" s="132"/>
      <c r="B636" s="147"/>
      <c r="C636" s="145"/>
      <c r="D636" s="146"/>
      <c r="E636" s="148"/>
      <c r="F636" s="146"/>
      <c r="G636" s="145"/>
      <c r="H636" s="166">
        <f t="shared" si="10"/>
        <v>41.960000000000036</v>
      </c>
    </row>
    <row r="637" spans="1:8" x14ac:dyDescent="0.25">
      <c r="A637" s="132"/>
      <c r="B637" s="147"/>
      <c r="C637" s="145"/>
      <c r="D637" s="146"/>
      <c r="E637" s="148"/>
      <c r="F637" s="146"/>
      <c r="G637" s="145"/>
      <c r="H637" s="166">
        <f t="shared" si="10"/>
        <v>41.960000000000036</v>
      </c>
    </row>
    <row r="638" spans="1:8" x14ac:dyDescent="0.25">
      <c r="A638" s="132"/>
      <c r="B638" s="147"/>
      <c r="C638" s="145"/>
      <c r="D638" s="146"/>
      <c r="E638" s="148"/>
      <c r="F638" s="146"/>
      <c r="G638" s="145"/>
      <c r="H638" s="166">
        <f t="shared" si="10"/>
        <v>41.960000000000036</v>
      </c>
    </row>
    <row r="639" spans="1:8" x14ac:dyDescent="0.25">
      <c r="A639" s="132"/>
      <c r="B639" s="147"/>
      <c r="C639" s="145"/>
      <c r="D639" s="146"/>
      <c r="E639" s="148"/>
      <c r="F639" s="146"/>
      <c r="G639" s="145"/>
      <c r="H639" s="166">
        <f t="shared" si="10"/>
        <v>41.960000000000036</v>
      </c>
    </row>
    <row r="640" spans="1:8" x14ac:dyDescent="0.25">
      <c r="A640" s="132"/>
      <c r="B640" s="147"/>
      <c r="C640" s="145"/>
      <c r="D640" s="146"/>
      <c r="E640" s="148"/>
      <c r="F640" s="146"/>
      <c r="G640" s="145"/>
      <c r="H640" s="166">
        <f t="shared" si="10"/>
        <v>41.960000000000036</v>
      </c>
    </row>
    <row r="641" spans="1:8" x14ac:dyDescent="0.25">
      <c r="A641" s="132"/>
      <c r="B641" s="147"/>
      <c r="C641" s="145"/>
      <c r="D641" s="146"/>
      <c r="E641" s="148"/>
      <c r="F641" s="146"/>
      <c r="G641" s="145"/>
      <c r="H641" s="166">
        <f t="shared" si="10"/>
        <v>41.960000000000036</v>
      </c>
    </row>
    <row r="642" spans="1:8" x14ac:dyDescent="0.25">
      <c r="A642" s="132"/>
      <c r="B642" s="147"/>
      <c r="C642" s="145"/>
      <c r="D642" s="146"/>
      <c r="E642" s="148"/>
      <c r="F642" s="146"/>
      <c r="G642" s="145"/>
      <c r="H642" s="166">
        <f t="shared" si="10"/>
        <v>41.960000000000036</v>
      </c>
    </row>
    <row r="643" spans="1:8" x14ac:dyDescent="0.25">
      <c r="A643" s="132"/>
      <c r="B643" s="147"/>
      <c r="C643" s="145"/>
      <c r="D643" s="146"/>
      <c r="E643" s="148"/>
      <c r="F643" s="146"/>
      <c r="G643" s="145"/>
      <c r="H643" s="166">
        <f t="shared" si="10"/>
        <v>41.960000000000036</v>
      </c>
    </row>
    <row r="644" spans="1:8" x14ac:dyDescent="0.25">
      <c r="A644" s="132"/>
      <c r="B644" s="147"/>
      <c r="C644" s="145"/>
      <c r="D644" s="146"/>
      <c r="E644" s="148"/>
      <c r="F644" s="146"/>
      <c r="G644" s="145"/>
      <c r="H644" s="166">
        <f t="shared" si="10"/>
        <v>41.960000000000036</v>
      </c>
    </row>
    <row r="645" spans="1:8" x14ac:dyDescent="0.25">
      <c r="A645" s="132"/>
      <c r="B645" s="147"/>
      <c r="C645" s="145"/>
      <c r="D645" s="146"/>
      <c r="E645" s="148"/>
      <c r="F645" s="146"/>
      <c r="G645" s="145"/>
      <c r="H645" s="166">
        <f t="shared" si="10"/>
        <v>41.960000000000036</v>
      </c>
    </row>
    <row r="646" spans="1:8" x14ac:dyDescent="0.25">
      <c r="A646" s="132"/>
      <c r="B646" s="147"/>
      <c r="C646" s="145"/>
      <c r="D646" s="146"/>
      <c r="E646" s="148"/>
      <c r="F646" s="146"/>
      <c r="G646" s="145"/>
      <c r="H646" s="166">
        <f t="shared" si="10"/>
        <v>41.960000000000036</v>
      </c>
    </row>
    <row r="647" spans="1:8" x14ac:dyDescent="0.25">
      <c r="A647" s="132"/>
      <c r="B647" s="147"/>
      <c r="C647" s="145"/>
      <c r="D647" s="146"/>
      <c r="E647" s="148"/>
      <c r="F647" s="146"/>
      <c r="G647" s="145"/>
      <c r="H647" s="166">
        <f t="shared" si="10"/>
        <v>41.960000000000036</v>
      </c>
    </row>
    <row r="648" spans="1:8" x14ac:dyDescent="0.25">
      <c r="A648" s="132"/>
      <c r="B648" s="147"/>
      <c r="C648" s="145"/>
      <c r="D648" s="146"/>
      <c r="E648" s="148"/>
      <c r="F648" s="146"/>
      <c r="G648" s="145"/>
      <c r="H648" s="166">
        <f t="shared" si="10"/>
        <v>41.960000000000036</v>
      </c>
    </row>
    <row r="649" spans="1:8" x14ac:dyDescent="0.25">
      <c r="A649" s="132"/>
      <c r="B649" s="147"/>
      <c r="C649" s="145"/>
      <c r="D649" s="146"/>
      <c r="E649" s="148"/>
      <c r="F649" s="146"/>
      <c r="G649" s="145"/>
      <c r="H649" s="166">
        <f t="shared" si="10"/>
        <v>41.960000000000036</v>
      </c>
    </row>
    <row r="650" spans="1:8" x14ac:dyDescent="0.25">
      <c r="A650" s="132"/>
      <c r="B650" s="147"/>
      <c r="C650" s="145"/>
      <c r="D650" s="146"/>
      <c r="E650" s="148"/>
      <c r="F650" s="146"/>
      <c r="G650" s="145"/>
      <c r="H650" s="166">
        <f t="shared" si="10"/>
        <v>41.960000000000036</v>
      </c>
    </row>
    <row r="651" spans="1:8" x14ac:dyDescent="0.25">
      <c r="A651" s="132"/>
      <c r="B651" s="147"/>
      <c r="C651" s="145"/>
      <c r="D651" s="146"/>
      <c r="E651" s="148"/>
      <c r="F651" s="146"/>
      <c r="G651" s="145"/>
      <c r="H651" s="166">
        <f t="shared" si="10"/>
        <v>41.960000000000036</v>
      </c>
    </row>
    <row r="652" spans="1:8" x14ac:dyDescent="0.25">
      <c r="A652" s="132"/>
      <c r="B652" s="147"/>
      <c r="C652" s="145"/>
      <c r="D652" s="146"/>
      <c r="E652" s="148"/>
      <c r="F652" s="146"/>
      <c r="G652" s="145"/>
      <c r="H652" s="166">
        <f t="shared" si="10"/>
        <v>41.960000000000036</v>
      </c>
    </row>
    <row r="653" spans="1:8" x14ac:dyDescent="0.25">
      <c r="A653" s="132"/>
      <c r="B653" s="147"/>
      <c r="C653" s="145"/>
      <c r="D653" s="146"/>
      <c r="E653" s="148"/>
      <c r="F653" s="146"/>
      <c r="G653" s="145"/>
      <c r="H653" s="166">
        <f t="shared" si="10"/>
        <v>41.960000000000036</v>
      </c>
    </row>
    <row r="654" spans="1:8" x14ac:dyDescent="0.25">
      <c r="A654" s="132"/>
      <c r="B654" s="147"/>
      <c r="C654" s="145"/>
      <c r="D654" s="146"/>
      <c r="E654" s="148"/>
      <c r="F654" s="146"/>
      <c r="G654" s="145"/>
      <c r="H654" s="166">
        <f t="shared" si="10"/>
        <v>41.960000000000036</v>
      </c>
    </row>
    <row r="655" spans="1:8" x14ac:dyDescent="0.25">
      <c r="A655" s="132"/>
      <c r="B655" s="147"/>
      <c r="C655" s="145"/>
      <c r="D655" s="146"/>
      <c r="E655" s="148"/>
      <c r="F655" s="146"/>
      <c r="G655" s="145"/>
      <c r="H655" s="166">
        <f t="shared" si="10"/>
        <v>41.960000000000036</v>
      </c>
    </row>
    <row r="656" spans="1:8" x14ac:dyDescent="0.25">
      <c r="A656" s="132"/>
      <c r="B656" s="147"/>
      <c r="C656" s="145"/>
      <c r="D656" s="146"/>
      <c r="E656" s="148"/>
      <c r="F656" s="146"/>
      <c r="G656" s="145"/>
      <c r="H656" s="166">
        <f t="shared" si="10"/>
        <v>41.960000000000036</v>
      </c>
    </row>
    <row r="657" spans="1:8" x14ac:dyDescent="0.25">
      <c r="A657" s="132"/>
      <c r="B657" s="147"/>
      <c r="C657" s="145"/>
      <c r="D657" s="146"/>
      <c r="E657" s="148"/>
      <c r="F657" s="146"/>
      <c r="G657" s="145"/>
      <c r="H657" s="166">
        <f t="shared" si="10"/>
        <v>41.960000000000036</v>
      </c>
    </row>
    <row r="658" spans="1:8" x14ac:dyDescent="0.25">
      <c r="A658" s="132"/>
      <c r="B658" s="147"/>
      <c r="C658" s="145"/>
      <c r="D658" s="146"/>
      <c r="E658" s="148"/>
      <c r="F658" s="146"/>
      <c r="G658" s="145"/>
      <c r="H658" s="166">
        <f t="shared" si="10"/>
        <v>41.960000000000036</v>
      </c>
    </row>
    <row r="659" spans="1:8" x14ac:dyDescent="0.25">
      <c r="A659" s="132"/>
      <c r="B659" s="147"/>
      <c r="C659" s="145"/>
      <c r="D659" s="146"/>
      <c r="E659" s="148"/>
      <c r="F659" s="146"/>
      <c r="G659" s="145"/>
      <c r="H659" s="166">
        <f t="shared" si="10"/>
        <v>41.960000000000036</v>
      </c>
    </row>
    <row r="660" spans="1:8" x14ac:dyDescent="0.25">
      <c r="A660" s="132"/>
      <c r="B660" s="147"/>
      <c r="C660" s="145"/>
      <c r="D660" s="146"/>
      <c r="E660" s="148"/>
      <c r="F660" s="146"/>
      <c r="G660" s="145"/>
      <c r="H660" s="166">
        <f t="shared" si="10"/>
        <v>41.960000000000036</v>
      </c>
    </row>
    <row r="661" spans="1:8" x14ac:dyDescent="0.25">
      <c r="A661" s="132"/>
      <c r="B661" s="147"/>
      <c r="C661" s="145"/>
      <c r="D661" s="146"/>
      <c r="E661" s="148"/>
      <c r="F661" s="146"/>
      <c r="G661" s="145"/>
      <c r="H661" s="166">
        <f t="shared" si="10"/>
        <v>41.960000000000036</v>
      </c>
    </row>
    <row r="662" spans="1:8" x14ac:dyDescent="0.25">
      <c r="A662" s="132"/>
      <c r="B662" s="147"/>
      <c r="C662" s="145"/>
      <c r="D662" s="146"/>
      <c r="E662" s="148"/>
      <c r="F662" s="146"/>
      <c r="G662" s="145"/>
      <c r="H662" s="166">
        <f t="shared" si="10"/>
        <v>41.960000000000036</v>
      </c>
    </row>
    <row r="663" spans="1:8" x14ac:dyDescent="0.25">
      <c r="A663" s="132"/>
      <c r="B663" s="147"/>
      <c r="C663" s="145"/>
      <c r="D663" s="146"/>
      <c r="E663" s="148"/>
      <c r="F663" s="146"/>
      <c r="G663" s="145"/>
      <c r="H663" s="166">
        <f t="shared" si="10"/>
        <v>41.960000000000036</v>
      </c>
    </row>
    <row r="664" spans="1:8" x14ac:dyDescent="0.25">
      <c r="A664" s="132"/>
      <c r="B664" s="147"/>
      <c r="C664" s="145"/>
      <c r="D664" s="146"/>
      <c r="E664" s="148"/>
      <c r="F664" s="146"/>
      <c r="G664" s="145"/>
      <c r="H664" s="166">
        <f t="shared" si="10"/>
        <v>41.960000000000036</v>
      </c>
    </row>
    <row r="665" spans="1:8" x14ac:dyDescent="0.25">
      <c r="A665" s="132"/>
      <c r="B665" s="147"/>
      <c r="C665" s="145"/>
      <c r="D665" s="146"/>
      <c r="E665" s="148"/>
      <c r="F665" s="146"/>
      <c r="G665" s="145"/>
      <c r="H665" s="166">
        <f t="shared" si="10"/>
        <v>41.960000000000036</v>
      </c>
    </row>
    <row r="666" spans="1:8" x14ac:dyDescent="0.25">
      <c r="A666" s="132"/>
      <c r="B666" s="147"/>
      <c r="C666" s="145"/>
      <c r="D666" s="146"/>
      <c r="E666" s="148"/>
      <c r="F666" s="146"/>
      <c r="G666" s="145"/>
      <c r="H666" s="166">
        <f t="shared" si="10"/>
        <v>41.960000000000036</v>
      </c>
    </row>
    <row r="667" spans="1:8" x14ac:dyDescent="0.25">
      <c r="A667" s="132"/>
      <c r="B667" s="147"/>
      <c r="C667" s="145"/>
      <c r="D667" s="146"/>
      <c r="E667" s="148"/>
      <c r="F667" s="146"/>
      <c r="G667" s="145"/>
      <c r="H667" s="166">
        <f t="shared" si="10"/>
        <v>41.960000000000036</v>
      </c>
    </row>
    <row r="668" spans="1:8" x14ac:dyDescent="0.25">
      <c r="A668" s="132"/>
      <c r="B668" s="147"/>
      <c r="C668" s="145"/>
      <c r="D668" s="146"/>
      <c r="E668" s="148"/>
      <c r="F668" s="146"/>
      <c r="G668" s="145"/>
      <c r="H668" s="166">
        <f t="shared" si="10"/>
        <v>41.960000000000036</v>
      </c>
    </row>
    <row r="669" spans="1:8" x14ac:dyDescent="0.25">
      <c r="A669" s="132"/>
      <c r="B669" s="147"/>
      <c r="C669" s="145"/>
      <c r="D669" s="146"/>
      <c r="E669" s="148"/>
      <c r="F669" s="146"/>
      <c r="G669" s="145"/>
      <c r="H669" s="166">
        <f t="shared" si="10"/>
        <v>41.960000000000036</v>
      </c>
    </row>
    <row r="670" spans="1:8" x14ac:dyDescent="0.25">
      <c r="A670" s="132"/>
      <c r="B670" s="147"/>
      <c r="C670" s="145"/>
      <c r="D670" s="146"/>
      <c r="E670" s="148"/>
      <c r="F670" s="146"/>
      <c r="G670" s="145"/>
      <c r="H670" s="166">
        <f t="shared" si="10"/>
        <v>41.960000000000036</v>
      </c>
    </row>
    <row r="671" spans="1:8" x14ac:dyDescent="0.25">
      <c r="A671" s="132"/>
      <c r="B671" s="147"/>
      <c r="C671" s="145"/>
      <c r="D671" s="146"/>
      <c r="E671" s="148"/>
      <c r="F671" s="146"/>
      <c r="G671" s="145"/>
      <c r="H671" s="166">
        <f t="shared" si="10"/>
        <v>41.960000000000036</v>
      </c>
    </row>
    <row r="672" spans="1:8" x14ac:dyDescent="0.25">
      <c r="A672" s="132"/>
      <c r="B672" s="147"/>
      <c r="C672" s="145"/>
      <c r="D672" s="146"/>
      <c r="E672" s="148"/>
      <c r="F672" s="146"/>
      <c r="G672" s="145"/>
      <c r="H672" s="166">
        <f t="shared" si="10"/>
        <v>41.960000000000036</v>
      </c>
    </row>
    <row r="673" spans="1:8" x14ac:dyDescent="0.25">
      <c r="A673" s="132"/>
      <c r="B673" s="147"/>
      <c r="C673" s="145"/>
      <c r="D673" s="146"/>
      <c r="E673" s="148"/>
      <c r="F673" s="146"/>
      <c r="G673" s="145"/>
      <c r="H673" s="166">
        <f t="shared" si="10"/>
        <v>41.960000000000036</v>
      </c>
    </row>
    <row r="674" spans="1:8" x14ac:dyDescent="0.25">
      <c r="A674" s="132"/>
      <c r="B674" s="147"/>
      <c r="C674" s="145"/>
      <c r="D674" s="146"/>
      <c r="E674" s="148"/>
      <c r="F674" s="146"/>
      <c r="G674" s="145"/>
      <c r="H674" s="166">
        <f t="shared" si="10"/>
        <v>41.960000000000036</v>
      </c>
    </row>
    <row r="675" spans="1:8" x14ac:dyDescent="0.25">
      <c r="A675" s="132"/>
      <c r="B675" s="147"/>
      <c r="C675" s="145"/>
      <c r="D675" s="146"/>
      <c r="E675" s="148"/>
      <c r="F675" s="146"/>
      <c r="G675" s="145"/>
      <c r="H675" s="166">
        <f t="shared" si="10"/>
        <v>41.960000000000036</v>
      </c>
    </row>
    <row r="676" spans="1:8" x14ac:dyDescent="0.25">
      <c r="A676" s="132"/>
      <c r="B676" s="147"/>
      <c r="C676" s="145"/>
      <c r="D676" s="146"/>
      <c r="E676" s="148"/>
      <c r="F676" s="146"/>
      <c r="G676" s="145"/>
      <c r="H676" s="166">
        <f t="shared" ref="H676:H739" si="11">H675+D676-F676</f>
        <v>41.960000000000036</v>
      </c>
    </row>
    <row r="677" spans="1:8" x14ac:dyDescent="0.25">
      <c r="A677" s="132"/>
      <c r="B677" s="147"/>
      <c r="C677" s="145"/>
      <c r="D677" s="146"/>
      <c r="E677" s="148"/>
      <c r="F677" s="146"/>
      <c r="G677" s="145"/>
      <c r="H677" s="166">
        <f t="shared" si="11"/>
        <v>41.960000000000036</v>
      </c>
    </row>
    <row r="678" spans="1:8" x14ac:dyDescent="0.25">
      <c r="A678" s="132"/>
      <c r="B678" s="147"/>
      <c r="C678" s="145"/>
      <c r="D678" s="146"/>
      <c r="E678" s="148"/>
      <c r="F678" s="146"/>
      <c r="G678" s="145"/>
      <c r="H678" s="166">
        <f t="shared" si="11"/>
        <v>41.960000000000036</v>
      </c>
    </row>
    <row r="679" spans="1:8" x14ac:dyDescent="0.25">
      <c r="A679" s="132"/>
      <c r="B679" s="147"/>
      <c r="C679" s="145"/>
      <c r="D679" s="146"/>
      <c r="E679" s="148"/>
      <c r="F679" s="146"/>
      <c r="G679" s="145"/>
      <c r="H679" s="166">
        <f t="shared" si="11"/>
        <v>41.960000000000036</v>
      </c>
    </row>
    <row r="680" spans="1:8" x14ac:dyDescent="0.25">
      <c r="A680" s="132"/>
      <c r="B680" s="147"/>
      <c r="C680" s="145"/>
      <c r="D680" s="146"/>
      <c r="E680" s="148"/>
      <c r="F680" s="146"/>
      <c r="G680" s="145"/>
      <c r="H680" s="166">
        <f t="shared" si="11"/>
        <v>41.960000000000036</v>
      </c>
    </row>
    <row r="681" spans="1:8" x14ac:dyDescent="0.25">
      <c r="A681" s="132"/>
      <c r="B681" s="147"/>
      <c r="C681" s="145"/>
      <c r="D681" s="146"/>
      <c r="E681" s="148"/>
      <c r="F681" s="146"/>
      <c r="G681" s="145"/>
      <c r="H681" s="166">
        <f t="shared" si="11"/>
        <v>41.960000000000036</v>
      </c>
    </row>
    <row r="682" spans="1:8" x14ac:dyDescent="0.25">
      <c r="A682" s="132"/>
      <c r="B682" s="147"/>
      <c r="C682" s="145"/>
      <c r="D682" s="146"/>
      <c r="E682" s="148"/>
      <c r="F682" s="146"/>
      <c r="G682" s="145"/>
      <c r="H682" s="166">
        <f t="shared" si="11"/>
        <v>41.960000000000036</v>
      </c>
    </row>
    <row r="683" spans="1:8" x14ac:dyDescent="0.25">
      <c r="A683" s="132"/>
      <c r="B683" s="147"/>
      <c r="C683" s="145"/>
      <c r="D683" s="146"/>
      <c r="E683" s="148"/>
      <c r="F683" s="146"/>
      <c r="G683" s="145"/>
      <c r="H683" s="166">
        <f t="shared" si="11"/>
        <v>41.960000000000036</v>
      </c>
    </row>
    <row r="684" spans="1:8" x14ac:dyDescent="0.25">
      <c r="A684" s="132"/>
      <c r="B684" s="147"/>
      <c r="C684" s="145"/>
      <c r="D684" s="146"/>
      <c r="E684" s="148"/>
      <c r="F684" s="146"/>
      <c r="G684" s="145"/>
      <c r="H684" s="166">
        <f t="shared" si="11"/>
        <v>41.960000000000036</v>
      </c>
    </row>
    <row r="685" spans="1:8" x14ac:dyDescent="0.25">
      <c r="A685" s="132"/>
      <c r="B685" s="147"/>
      <c r="C685" s="145"/>
      <c r="D685" s="146"/>
      <c r="E685" s="148"/>
      <c r="F685" s="146"/>
      <c r="G685" s="145"/>
      <c r="H685" s="166">
        <f t="shared" si="11"/>
        <v>41.960000000000036</v>
      </c>
    </row>
    <row r="686" spans="1:8" x14ac:dyDescent="0.25">
      <c r="A686" s="132"/>
      <c r="B686" s="147"/>
      <c r="C686" s="145"/>
      <c r="D686" s="146"/>
      <c r="E686" s="148"/>
      <c r="F686" s="146"/>
      <c r="G686" s="145"/>
      <c r="H686" s="166">
        <f t="shared" si="11"/>
        <v>41.960000000000036</v>
      </c>
    </row>
    <row r="687" spans="1:8" x14ac:dyDescent="0.25">
      <c r="A687" s="132"/>
      <c r="B687" s="147"/>
      <c r="C687" s="145"/>
      <c r="D687" s="146"/>
      <c r="E687" s="148"/>
      <c r="F687" s="146"/>
      <c r="G687" s="145"/>
      <c r="H687" s="166">
        <f t="shared" si="11"/>
        <v>41.960000000000036</v>
      </c>
    </row>
    <row r="688" spans="1:8" x14ac:dyDescent="0.25">
      <c r="A688" s="132"/>
      <c r="B688" s="147"/>
      <c r="C688" s="145"/>
      <c r="D688" s="146"/>
      <c r="E688" s="148"/>
      <c r="F688" s="146"/>
      <c r="G688" s="145"/>
      <c r="H688" s="166">
        <f t="shared" si="11"/>
        <v>41.960000000000036</v>
      </c>
    </row>
    <row r="689" spans="1:8" x14ac:dyDescent="0.25">
      <c r="A689" s="132"/>
      <c r="B689" s="147"/>
      <c r="C689" s="145"/>
      <c r="D689" s="146"/>
      <c r="E689" s="148"/>
      <c r="F689" s="146"/>
      <c r="G689" s="145"/>
      <c r="H689" s="166">
        <f t="shared" si="11"/>
        <v>41.960000000000036</v>
      </c>
    </row>
    <row r="690" spans="1:8" x14ac:dyDescent="0.25">
      <c r="A690" s="132"/>
      <c r="B690" s="147"/>
      <c r="C690" s="145"/>
      <c r="D690" s="146"/>
      <c r="E690" s="148"/>
      <c r="F690" s="146"/>
      <c r="G690" s="145"/>
      <c r="H690" s="166">
        <f t="shared" si="11"/>
        <v>41.960000000000036</v>
      </c>
    </row>
    <row r="691" spans="1:8" x14ac:dyDescent="0.25">
      <c r="A691" s="132"/>
      <c r="B691" s="147"/>
      <c r="C691" s="145"/>
      <c r="D691" s="146"/>
      <c r="E691" s="148"/>
      <c r="F691" s="146"/>
      <c r="G691" s="145"/>
      <c r="H691" s="166">
        <f t="shared" si="11"/>
        <v>41.960000000000036</v>
      </c>
    </row>
    <row r="692" spans="1:8" x14ac:dyDescent="0.25">
      <c r="A692" s="132"/>
      <c r="B692" s="147"/>
      <c r="C692" s="145"/>
      <c r="D692" s="146"/>
      <c r="E692" s="148"/>
      <c r="F692" s="146"/>
      <c r="G692" s="145"/>
      <c r="H692" s="166">
        <f t="shared" si="11"/>
        <v>41.960000000000036</v>
      </c>
    </row>
    <row r="693" spans="1:8" x14ac:dyDescent="0.25">
      <c r="A693" s="132"/>
      <c r="B693" s="147"/>
      <c r="C693" s="145"/>
      <c r="D693" s="146"/>
      <c r="E693" s="148"/>
      <c r="F693" s="146"/>
      <c r="G693" s="145"/>
      <c r="H693" s="166">
        <f t="shared" si="11"/>
        <v>41.960000000000036</v>
      </c>
    </row>
    <row r="694" spans="1:8" x14ac:dyDescent="0.25">
      <c r="A694" s="132"/>
      <c r="B694" s="147"/>
      <c r="C694" s="145"/>
      <c r="D694" s="146"/>
      <c r="E694" s="148"/>
      <c r="F694" s="146"/>
      <c r="G694" s="145"/>
      <c r="H694" s="166">
        <f t="shared" si="11"/>
        <v>41.960000000000036</v>
      </c>
    </row>
    <row r="695" spans="1:8" x14ac:dyDescent="0.25">
      <c r="A695" s="132"/>
      <c r="B695" s="147"/>
      <c r="C695" s="145"/>
      <c r="D695" s="146"/>
      <c r="E695" s="148"/>
      <c r="F695" s="146"/>
      <c r="G695" s="145"/>
      <c r="H695" s="166">
        <f t="shared" si="11"/>
        <v>41.960000000000036</v>
      </c>
    </row>
    <row r="696" spans="1:8" x14ac:dyDescent="0.25">
      <c r="A696" s="132"/>
      <c r="B696" s="147"/>
      <c r="C696" s="145"/>
      <c r="D696" s="146"/>
      <c r="E696" s="148"/>
      <c r="F696" s="146"/>
      <c r="G696" s="145"/>
      <c r="H696" s="166">
        <f t="shared" si="11"/>
        <v>41.960000000000036</v>
      </c>
    </row>
    <row r="697" spans="1:8" x14ac:dyDescent="0.25">
      <c r="A697" s="132"/>
      <c r="B697" s="147"/>
      <c r="C697" s="145"/>
      <c r="D697" s="146"/>
      <c r="E697" s="148"/>
      <c r="F697" s="146"/>
      <c r="G697" s="145"/>
      <c r="H697" s="166">
        <f t="shared" si="11"/>
        <v>41.960000000000036</v>
      </c>
    </row>
    <row r="698" spans="1:8" x14ac:dyDescent="0.25">
      <c r="A698" s="132"/>
      <c r="B698" s="147"/>
      <c r="C698" s="145"/>
      <c r="D698" s="146"/>
      <c r="E698" s="148"/>
      <c r="F698" s="146"/>
      <c r="G698" s="145"/>
      <c r="H698" s="166">
        <f t="shared" si="11"/>
        <v>41.960000000000036</v>
      </c>
    </row>
    <row r="699" spans="1:8" x14ac:dyDescent="0.25">
      <c r="A699" s="132"/>
      <c r="B699" s="147"/>
      <c r="C699" s="145"/>
      <c r="D699" s="146"/>
      <c r="E699" s="148"/>
      <c r="F699" s="146"/>
      <c r="G699" s="145"/>
      <c r="H699" s="166">
        <f t="shared" si="11"/>
        <v>41.960000000000036</v>
      </c>
    </row>
    <row r="700" spans="1:8" x14ac:dyDescent="0.25">
      <c r="A700" s="132"/>
      <c r="B700" s="147"/>
      <c r="C700" s="145"/>
      <c r="D700" s="146"/>
      <c r="E700" s="148"/>
      <c r="F700" s="146"/>
      <c r="G700" s="145"/>
      <c r="H700" s="166">
        <f t="shared" si="11"/>
        <v>41.960000000000036</v>
      </c>
    </row>
    <row r="701" spans="1:8" x14ac:dyDescent="0.25">
      <c r="A701" s="132"/>
      <c r="B701" s="147"/>
      <c r="C701" s="145"/>
      <c r="D701" s="146"/>
      <c r="E701" s="148"/>
      <c r="F701" s="146"/>
      <c r="G701" s="145"/>
      <c r="H701" s="166">
        <f t="shared" si="11"/>
        <v>41.960000000000036</v>
      </c>
    </row>
    <row r="702" spans="1:8" x14ac:dyDescent="0.25">
      <c r="A702" s="132"/>
      <c r="B702" s="147"/>
      <c r="C702" s="145"/>
      <c r="D702" s="146"/>
      <c r="E702" s="148"/>
      <c r="F702" s="146"/>
      <c r="G702" s="145"/>
      <c r="H702" s="166">
        <f t="shared" si="11"/>
        <v>41.960000000000036</v>
      </c>
    </row>
    <row r="703" spans="1:8" x14ac:dyDescent="0.25">
      <c r="A703" s="132"/>
      <c r="B703" s="147"/>
      <c r="C703" s="145"/>
      <c r="D703" s="146"/>
      <c r="E703" s="148"/>
      <c r="F703" s="146"/>
      <c r="G703" s="145"/>
      <c r="H703" s="166">
        <f t="shared" si="11"/>
        <v>41.960000000000036</v>
      </c>
    </row>
    <row r="704" spans="1:8" x14ac:dyDescent="0.25">
      <c r="A704" s="132"/>
      <c r="B704" s="147"/>
      <c r="C704" s="145"/>
      <c r="D704" s="146"/>
      <c r="E704" s="148"/>
      <c r="F704" s="146"/>
      <c r="G704" s="145"/>
      <c r="H704" s="166">
        <f t="shared" si="11"/>
        <v>41.960000000000036</v>
      </c>
    </row>
    <row r="705" spans="1:8" x14ac:dyDescent="0.25">
      <c r="A705" s="132"/>
      <c r="B705" s="147"/>
      <c r="C705" s="145"/>
      <c r="D705" s="146"/>
      <c r="E705" s="148"/>
      <c r="F705" s="146"/>
      <c r="G705" s="145"/>
      <c r="H705" s="166">
        <f t="shared" si="11"/>
        <v>41.960000000000036</v>
      </c>
    </row>
    <row r="706" spans="1:8" x14ac:dyDescent="0.25">
      <c r="A706" s="132"/>
      <c r="B706" s="147"/>
      <c r="C706" s="145"/>
      <c r="D706" s="146"/>
      <c r="E706" s="148"/>
      <c r="F706" s="146"/>
      <c r="G706" s="145"/>
      <c r="H706" s="166">
        <f t="shared" si="11"/>
        <v>41.960000000000036</v>
      </c>
    </row>
    <row r="707" spans="1:8" x14ac:dyDescent="0.25">
      <c r="A707" s="132"/>
      <c r="B707" s="147"/>
      <c r="C707" s="145"/>
      <c r="D707" s="146"/>
      <c r="E707" s="148"/>
      <c r="F707" s="146"/>
      <c r="G707" s="145"/>
      <c r="H707" s="166">
        <f t="shared" si="11"/>
        <v>41.960000000000036</v>
      </c>
    </row>
    <row r="708" spans="1:8" x14ac:dyDescent="0.25">
      <c r="A708" s="132"/>
      <c r="B708" s="147"/>
      <c r="C708" s="145"/>
      <c r="D708" s="146"/>
      <c r="E708" s="148"/>
      <c r="F708" s="146"/>
      <c r="G708" s="145"/>
      <c r="H708" s="166">
        <f t="shared" si="11"/>
        <v>41.960000000000036</v>
      </c>
    </row>
    <row r="709" spans="1:8" x14ac:dyDescent="0.25">
      <c r="A709" s="132"/>
      <c r="B709" s="147"/>
      <c r="C709" s="145"/>
      <c r="D709" s="146"/>
      <c r="E709" s="148"/>
      <c r="F709" s="146"/>
      <c r="G709" s="145"/>
      <c r="H709" s="166">
        <f t="shared" si="11"/>
        <v>41.960000000000036</v>
      </c>
    </row>
    <row r="710" spans="1:8" x14ac:dyDescent="0.25">
      <c r="A710" s="132"/>
      <c r="B710" s="147"/>
      <c r="C710" s="145"/>
      <c r="D710" s="146"/>
      <c r="E710" s="148"/>
      <c r="F710" s="146"/>
      <c r="G710" s="145"/>
      <c r="H710" s="166">
        <f t="shared" si="11"/>
        <v>41.960000000000036</v>
      </c>
    </row>
    <row r="711" spans="1:8" x14ac:dyDescent="0.25">
      <c r="A711" s="132"/>
      <c r="B711" s="147"/>
      <c r="C711" s="145"/>
      <c r="D711" s="146"/>
      <c r="E711" s="148"/>
      <c r="F711" s="146"/>
      <c r="G711" s="145"/>
      <c r="H711" s="166">
        <f t="shared" si="11"/>
        <v>41.960000000000036</v>
      </c>
    </row>
    <row r="712" spans="1:8" x14ac:dyDescent="0.25">
      <c r="A712" s="132"/>
      <c r="B712" s="147"/>
      <c r="C712" s="145"/>
      <c r="D712" s="146"/>
      <c r="E712" s="148"/>
      <c r="F712" s="146"/>
      <c r="G712" s="145"/>
      <c r="H712" s="166">
        <f t="shared" si="11"/>
        <v>41.960000000000036</v>
      </c>
    </row>
    <row r="713" spans="1:8" x14ac:dyDescent="0.25">
      <c r="A713" s="132"/>
      <c r="B713" s="147"/>
      <c r="C713" s="145"/>
      <c r="D713" s="146"/>
      <c r="E713" s="148"/>
      <c r="F713" s="146"/>
      <c r="G713" s="145"/>
      <c r="H713" s="166">
        <f t="shared" si="11"/>
        <v>41.960000000000036</v>
      </c>
    </row>
    <row r="714" spans="1:8" x14ac:dyDescent="0.25">
      <c r="A714" s="132"/>
      <c r="B714" s="147"/>
      <c r="C714" s="145"/>
      <c r="D714" s="146"/>
      <c r="E714" s="148"/>
      <c r="F714" s="146"/>
      <c r="G714" s="145"/>
      <c r="H714" s="166">
        <f t="shared" si="11"/>
        <v>41.960000000000036</v>
      </c>
    </row>
    <row r="715" spans="1:8" x14ac:dyDescent="0.25">
      <c r="A715" s="132"/>
      <c r="B715" s="147"/>
      <c r="C715" s="145"/>
      <c r="D715" s="146"/>
      <c r="E715" s="148"/>
      <c r="F715" s="146"/>
      <c r="G715" s="145"/>
      <c r="H715" s="166">
        <f t="shared" si="11"/>
        <v>41.960000000000036</v>
      </c>
    </row>
    <row r="716" spans="1:8" x14ac:dyDescent="0.25">
      <c r="A716" s="132"/>
      <c r="B716" s="147"/>
      <c r="C716" s="145"/>
      <c r="D716" s="146"/>
      <c r="E716" s="148"/>
      <c r="F716" s="146"/>
      <c r="G716" s="145"/>
      <c r="H716" s="166">
        <f t="shared" si="11"/>
        <v>41.960000000000036</v>
      </c>
    </row>
    <row r="717" spans="1:8" x14ac:dyDescent="0.25">
      <c r="A717" s="132"/>
      <c r="B717" s="147"/>
      <c r="C717" s="145"/>
      <c r="D717" s="146"/>
      <c r="E717" s="148"/>
      <c r="F717" s="146"/>
      <c r="G717" s="145"/>
      <c r="H717" s="166">
        <f t="shared" si="11"/>
        <v>41.960000000000036</v>
      </c>
    </row>
    <row r="718" spans="1:8" x14ac:dyDescent="0.25">
      <c r="A718" s="132"/>
      <c r="B718" s="147"/>
      <c r="C718" s="145"/>
      <c r="D718" s="146"/>
      <c r="E718" s="148"/>
      <c r="F718" s="146"/>
      <c r="G718" s="145"/>
      <c r="H718" s="166">
        <f t="shared" si="11"/>
        <v>41.960000000000036</v>
      </c>
    </row>
    <row r="719" spans="1:8" x14ac:dyDescent="0.25">
      <c r="A719" s="132"/>
      <c r="B719" s="147"/>
      <c r="C719" s="145"/>
      <c r="D719" s="146"/>
      <c r="E719" s="148"/>
      <c r="F719" s="146"/>
      <c r="G719" s="145"/>
      <c r="H719" s="166">
        <f t="shared" si="11"/>
        <v>41.960000000000036</v>
      </c>
    </row>
    <row r="720" spans="1:8" x14ac:dyDescent="0.25">
      <c r="A720" s="132"/>
      <c r="B720" s="147"/>
      <c r="C720" s="145"/>
      <c r="D720" s="146"/>
      <c r="E720" s="148"/>
      <c r="F720" s="146"/>
      <c r="G720" s="145"/>
      <c r="H720" s="166">
        <f t="shared" si="11"/>
        <v>41.960000000000036</v>
      </c>
    </row>
    <row r="721" spans="1:8" x14ac:dyDescent="0.25">
      <c r="A721" s="132"/>
      <c r="B721" s="147"/>
      <c r="C721" s="145"/>
      <c r="D721" s="146"/>
      <c r="E721" s="148"/>
      <c r="F721" s="146"/>
      <c r="G721" s="145"/>
      <c r="H721" s="166">
        <f t="shared" si="11"/>
        <v>41.960000000000036</v>
      </c>
    </row>
    <row r="722" spans="1:8" x14ac:dyDescent="0.25">
      <c r="A722" s="132"/>
      <c r="B722" s="147"/>
      <c r="C722" s="145"/>
      <c r="D722" s="146"/>
      <c r="E722" s="148"/>
      <c r="F722" s="146"/>
      <c r="G722" s="145"/>
      <c r="H722" s="166">
        <f t="shared" si="11"/>
        <v>41.960000000000036</v>
      </c>
    </row>
    <row r="723" spans="1:8" x14ac:dyDescent="0.25">
      <c r="A723" s="132"/>
      <c r="B723" s="147"/>
      <c r="C723" s="145"/>
      <c r="D723" s="146"/>
      <c r="E723" s="148"/>
      <c r="F723" s="146"/>
      <c r="G723" s="145"/>
      <c r="H723" s="166">
        <f t="shared" si="11"/>
        <v>41.960000000000036</v>
      </c>
    </row>
    <row r="724" spans="1:8" x14ac:dyDescent="0.25">
      <c r="A724" s="132"/>
      <c r="B724" s="147"/>
      <c r="C724" s="145"/>
      <c r="D724" s="146"/>
      <c r="E724" s="148"/>
      <c r="F724" s="146"/>
      <c r="G724" s="145"/>
      <c r="H724" s="166">
        <f t="shared" si="11"/>
        <v>41.960000000000036</v>
      </c>
    </row>
    <row r="725" spans="1:8" x14ac:dyDescent="0.25">
      <c r="A725" s="132"/>
      <c r="B725" s="147"/>
      <c r="C725" s="145"/>
      <c r="D725" s="146"/>
      <c r="E725" s="148"/>
      <c r="F725" s="146"/>
      <c r="G725" s="145"/>
      <c r="H725" s="166">
        <f t="shared" si="11"/>
        <v>41.960000000000036</v>
      </c>
    </row>
    <row r="726" spans="1:8" x14ac:dyDescent="0.25">
      <c r="A726" s="132"/>
      <c r="B726" s="147"/>
      <c r="C726" s="145"/>
      <c r="D726" s="146"/>
      <c r="E726" s="148"/>
      <c r="F726" s="146"/>
      <c r="G726" s="145"/>
      <c r="H726" s="166">
        <f t="shared" si="11"/>
        <v>41.960000000000036</v>
      </c>
    </row>
    <row r="727" spans="1:8" x14ac:dyDescent="0.25">
      <c r="A727" s="132"/>
      <c r="B727" s="147"/>
      <c r="C727" s="145"/>
      <c r="D727" s="146"/>
      <c r="E727" s="148"/>
      <c r="F727" s="146"/>
      <c r="G727" s="145"/>
      <c r="H727" s="166">
        <f t="shared" si="11"/>
        <v>41.960000000000036</v>
      </c>
    </row>
    <row r="728" spans="1:8" x14ac:dyDescent="0.25">
      <c r="A728" s="132"/>
      <c r="B728" s="147"/>
      <c r="C728" s="145"/>
      <c r="D728" s="146"/>
      <c r="E728" s="148"/>
      <c r="F728" s="146"/>
      <c r="G728" s="145"/>
      <c r="H728" s="166">
        <f t="shared" si="11"/>
        <v>41.960000000000036</v>
      </c>
    </row>
    <row r="729" spans="1:8" x14ac:dyDescent="0.25">
      <c r="A729" s="132"/>
      <c r="B729" s="147"/>
      <c r="C729" s="145"/>
      <c r="D729" s="146"/>
      <c r="E729" s="148"/>
      <c r="F729" s="146"/>
      <c r="G729" s="145"/>
      <c r="H729" s="166">
        <f t="shared" si="11"/>
        <v>41.960000000000036</v>
      </c>
    </row>
    <row r="730" spans="1:8" x14ac:dyDescent="0.25">
      <c r="A730" s="132"/>
      <c r="B730" s="147"/>
      <c r="C730" s="145"/>
      <c r="D730" s="146"/>
      <c r="E730" s="148"/>
      <c r="F730" s="146"/>
      <c r="G730" s="145"/>
      <c r="H730" s="166">
        <f t="shared" si="11"/>
        <v>41.960000000000036</v>
      </c>
    </row>
    <row r="731" spans="1:8" x14ac:dyDescent="0.25">
      <c r="A731" s="132"/>
      <c r="B731" s="147"/>
      <c r="C731" s="145"/>
      <c r="D731" s="146"/>
      <c r="E731" s="148"/>
      <c r="F731" s="146"/>
      <c r="G731" s="145"/>
      <c r="H731" s="166">
        <f t="shared" si="11"/>
        <v>41.960000000000036</v>
      </c>
    </row>
    <row r="732" spans="1:8" x14ac:dyDescent="0.25">
      <c r="A732" s="132"/>
      <c r="B732" s="147"/>
      <c r="C732" s="145"/>
      <c r="D732" s="146"/>
      <c r="E732" s="148"/>
      <c r="F732" s="146"/>
      <c r="G732" s="145"/>
      <c r="H732" s="166">
        <f t="shared" si="11"/>
        <v>41.960000000000036</v>
      </c>
    </row>
    <row r="733" spans="1:8" x14ac:dyDescent="0.25">
      <c r="A733" s="132"/>
      <c r="B733" s="147"/>
      <c r="C733" s="145"/>
      <c r="D733" s="146"/>
      <c r="E733" s="148"/>
      <c r="F733" s="146"/>
      <c r="G733" s="145"/>
      <c r="H733" s="166">
        <f t="shared" si="11"/>
        <v>41.960000000000036</v>
      </c>
    </row>
    <row r="734" spans="1:8" x14ac:dyDescent="0.25">
      <c r="A734" s="132"/>
      <c r="B734" s="147"/>
      <c r="C734" s="145"/>
      <c r="D734" s="146"/>
      <c r="E734" s="148"/>
      <c r="F734" s="146"/>
      <c r="G734" s="145"/>
      <c r="H734" s="166">
        <f t="shared" si="11"/>
        <v>41.960000000000036</v>
      </c>
    </row>
    <row r="735" spans="1:8" x14ac:dyDescent="0.25">
      <c r="A735" s="132"/>
      <c r="B735" s="147"/>
      <c r="C735" s="145"/>
      <c r="D735" s="146"/>
      <c r="E735" s="148"/>
      <c r="F735" s="146"/>
      <c r="G735" s="145"/>
      <c r="H735" s="166">
        <f t="shared" si="11"/>
        <v>41.960000000000036</v>
      </c>
    </row>
    <row r="736" spans="1:8" x14ac:dyDescent="0.25">
      <c r="A736" s="132"/>
      <c r="B736" s="147"/>
      <c r="C736" s="145"/>
      <c r="D736" s="146"/>
      <c r="E736" s="148"/>
      <c r="F736" s="146"/>
      <c r="G736" s="145"/>
      <c r="H736" s="166">
        <f t="shared" si="11"/>
        <v>41.960000000000036</v>
      </c>
    </row>
    <row r="737" spans="1:8" x14ac:dyDescent="0.25">
      <c r="A737" s="132"/>
      <c r="B737" s="147"/>
      <c r="C737" s="145"/>
      <c r="D737" s="146"/>
      <c r="E737" s="148"/>
      <c r="F737" s="146"/>
      <c r="G737" s="145"/>
      <c r="H737" s="166">
        <f t="shared" si="11"/>
        <v>41.960000000000036</v>
      </c>
    </row>
    <row r="738" spans="1:8" x14ac:dyDescent="0.25">
      <c r="A738" s="132"/>
      <c r="B738" s="147"/>
      <c r="C738" s="145"/>
      <c r="D738" s="146"/>
      <c r="E738" s="148"/>
      <c r="F738" s="146"/>
      <c r="G738" s="145"/>
      <c r="H738" s="166">
        <f t="shared" si="11"/>
        <v>41.960000000000036</v>
      </c>
    </row>
    <row r="739" spans="1:8" x14ac:dyDescent="0.25">
      <c r="A739" s="132"/>
      <c r="B739" s="147"/>
      <c r="C739" s="145"/>
      <c r="D739" s="146"/>
      <c r="E739" s="148"/>
      <c r="F739" s="146"/>
      <c r="G739" s="145"/>
      <c r="H739" s="166">
        <f t="shared" si="11"/>
        <v>41.960000000000036</v>
      </c>
    </row>
    <row r="740" spans="1:8" x14ac:dyDescent="0.25">
      <c r="A740" s="132"/>
      <c r="B740" s="147"/>
      <c r="C740" s="145"/>
      <c r="D740" s="146"/>
      <c r="E740" s="148"/>
      <c r="F740" s="146"/>
      <c r="G740" s="145"/>
      <c r="H740" s="166">
        <f t="shared" ref="H740:H803" si="12">H739+D740-F740</f>
        <v>41.960000000000036</v>
      </c>
    </row>
    <row r="741" spans="1:8" x14ac:dyDescent="0.25">
      <c r="A741" s="132"/>
      <c r="B741" s="147"/>
      <c r="C741" s="145"/>
      <c r="D741" s="146"/>
      <c r="E741" s="148"/>
      <c r="F741" s="146"/>
      <c r="G741" s="145"/>
      <c r="H741" s="166">
        <f t="shared" si="12"/>
        <v>41.960000000000036</v>
      </c>
    </row>
    <row r="742" spans="1:8" x14ac:dyDescent="0.25">
      <c r="A742" s="132"/>
      <c r="B742" s="147"/>
      <c r="C742" s="145"/>
      <c r="D742" s="146"/>
      <c r="E742" s="148"/>
      <c r="F742" s="146"/>
      <c r="G742" s="145"/>
      <c r="H742" s="166">
        <f t="shared" si="12"/>
        <v>41.960000000000036</v>
      </c>
    </row>
    <row r="743" spans="1:8" x14ac:dyDescent="0.25">
      <c r="A743" s="132"/>
      <c r="B743" s="147"/>
      <c r="C743" s="145"/>
      <c r="D743" s="146"/>
      <c r="E743" s="148"/>
      <c r="F743" s="146"/>
      <c r="G743" s="145"/>
      <c r="H743" s="166">
        <f t="shared" si="12"/>
        <v>41.960000000000036</v>
      </c>
    </row>
    <row r="744" spans="1:8" x14ac:dyDescent="0.25">
      <c r="A744" s="132"/>
      <c r="B744" s="147"/>
      <c r="C744" s="145"/>
      <c r="D744" s="146"/>
      <c r="E744" s="148"/>
      <c r="F744" s="146"/>
      <c r="G744" s="145"/>
      <c r="H744" s="166">
        <f t="shared" si="12"/>
        <v>41.960000000000036</v>
      </c>
    </row>
    <row r="745" spans="1:8" x14ac:dyDescent="0.25">
      <c r="A745" s="132"/>
      <c r="B745" s="147"/>
      <c r="C745" s="145"/>
      <c r="D745" s="146"/>
      <c r="E745" s="148"/>
      <c r="F745" s="146"/>
      <c r="G745" s="145"/>
      <c r="H745" s="166">
        <f t="shared" si="12"/>
        <v>41.960000000000036</v>
      </c>
    </row>
    <row r="746" spans="1:8" x14ac:dyDescent="0.25">
      <c r="A746" s="132"/>
      <c r="B746" s="147"/>
      <c r="C746" s="145"/>
      <c r="D746" s="146"/>
      <c r="E746" s="148"/>
      <c r="F746" s="146"/>
      <c r="G746" s="145"/>
      <c r="H746" s="166">
        <f t="shared" si="12"/>
        <v>41.960000000000036</v>
      </c>
    </row>
    <row r="747" spans="1:8" x14ac:dyDescent="0.25">
      <c r="A747" s="132"/>
      <c r="B747" s="147"/>
      <c r="C747" s="145"/>
      <c r="D747" s="146"/>
      <c r="E747" s="148"/>
      <c r="F747" s="146"/>
      <c r="G747" s="145"/>
      <c r="H747" s="166">
        <f t="shared" si="12"/>
        <v>41.960000000000036</v>
      </c>
    </row>
    <row r="748" spans="1:8" x14ac:dyDescent="0.25">
      <c r="A748" s="132"/>
      <c r="B748" s="147"/>
      <c r="C748" s="145"/>
      <c r="D748" s="146"/>
      <c r="E748" s="148"/>
      <c r="F748" s="146"/>
      <c r="G748" s="145"/>
      <c r="H748" s="166">
        <f t="shared" si="12"/>
        <v>41.960000000000036</v>
      </c>
    </row>
    <row r="749" spans="1:8" x14ac:dyDescent="0.25">
      <c r="A749" s="132"/>
      <c r="B749" s="147"/>
      <c r="C749" s="145"/>
      <c r="D749" s="146"/>
      <c r="E749" s="148"/>
      <c r="F749" s="146"/>
      <c r="G749" s="145"/>
      <c r="H749" s="166">
        <f t="shared" si="12"/>
        <v>41.960000000000036</v>
      </c>
    </row>
    <row r="750" spans="1:8" x14ac:dyDescent="0.25">
      <c r="A750" s="132"/>
      <c r="B750" s="147"/>
      <c r="C750" s="145"/>
      <c r="D750" s="146"/>
      <c r="E750" s="148"/>
      <c r="F750" s="146"/>
      <c r="G750" s="145"/>
      <c r="H750" s="166">
        <f t="shared" si="12"/>
        <v>41.960000000000036</v>
      </c>
    </row>
    <row r="751" spans="1:8" x14ac:dyDescent="0.25">
      <c r="A751" s="132"/>
      <c r="B751" s="147"/>
      <c r="C751" s="145"/>
      <c r="D751" s="146"/>
      <c r="E751" s="148"/>
      <c r="F751" s="146"/>
      <c r="G751" s="145"/>
      <c r="H751" s="166">
        <f t="shared" si="12"/>
        <v>41.960000000000036</v>
      </c>
    </row>
    <row r="752" spans="1:8" x14ac:dyDescent="0.25">
      <c r="A752" s="132"/>
      <c r="B752" s="147"/>
      <c r="C752" s="145"/>
      <c r="D752" s="146"/>
      <c r="E752" s="148"/>
      <c r="F752" s="146"/>
      <c r="G752" s="145"/>
      <c r="H752" s="166">
        <f t="shared" si="12"/>
        <v>41.960000000000036</v>
      </c>
    </row>
    <row r="753" spans="1:8" x14ac:dyDescent="0.25">
      <c r="A753" s="132"/>
      <c r="B753" s="147"/>
      <c r="C753" s="145"/>
      <c r="D753" s="146"/>
      <c r="E753" s="148"/>
      <c r="F753" s="146"/>
      <c r="G753" s="145"/>
      <c r="H753" s="166">
        <f t="shared" si="12"/>
        <v>41.960000000000036</v>
      </c>
    </row>
    <row r="754" spans="1:8" x14ac:dyDescent="0.25">
      <c r="A754" s="132"/>
      <c r="B754" s="147"/>
      <c r="C754" s="145"/>
      <c r="D754" s="146"/>
      <c r="E754" s="148"/>
      <c r="F754" s="146"/>
      <c r="G754" s="145"/>
      <c r="H754" s="166">
        <f t="shared" si="12"/>
        <v>41.960000000000036</v>
      </c>
    </row>
    <row r="755" spans="1:8" x14ac:dyDescent="0.25">
      <c r="A755" s="132"/>
      <c r="B755" s="147"/>
      <c r="C755" s="145"/>
      <c r="D755" s="146"/>
      <c r="E755" s="148"/>
      <c r="F755" s="146"/>
      <c r="G755" s="145"/>
      <c r="H755" s="166">
        <f t="shared" si="12"/>
        <v>41.960000000000036</v>
      </c>
    </row>
    <row r="756" spans="1:8" x14ac:dyDescent="0.25">
      <c r="A756" s="132"/>
      <c r="B756" s="147"/>
      <c r="C756" s="145"/>
      <c r="D756" s="146"/>
      <c r="E756" s="148"/>
      <c r="F756" s="146"/>
      <c r="G756" s="145"/>
      <c r="H756" s="166">
        <f t="shared" si="12"/>
        <v>41.960000000000036</v>
      </c>
    </row>
    <row r="757" spans="1:8" x14ac:dyDescent="0.25">
      <c r="A757" s="132"/>
      <c r="B757" s="147"/>
      <c r="C757" s="145"/>
      <c r="D757" s="146"/>
      <c r="E757" s="148"/>
      <c r="F757" s="146"/>
      <c r="G757" s="145"/>
      <c r="H757" s="166">
        <f t="shared" si="12"/>
        <v>41.960000000000036</v>
      </c>
    </row>
    <row r="758" spans="1:8" x14ac:dyDescent="0.25">
      <c r="A758" s="132"/>
      <c r="B758" s="147"/>
      <c r="C758" s="145"/>
      <c r="D758" s="146"/>
      <c r="E758" s="148"/>
      <c r="F758" s="146"/>
      <c r="G758" s="145"/>
      <c r="H758" s="166">
        <f t="shared" si="12"/>
        <v>41.960000000000036</v>
      </c>
    </row>
    <row r="759" spans="1:8" x14ac:dyDescent="0.25">
      <c r="A759" s="132"/>
      <c r="B759" s="147"/>
      <c r="C759" s="145"/>
      <c r="D759" s="146"/>
      <c r="E759" s="148"/>
      <c r="F759" s="146"/>
      <c r="G759" s="145"/>
      <c r="H759" s="166">
        <f t="shared" si="12"/>
        <v>41.960000000000036</v>
      </c>
    </row>
    <row r="760" spans="1:8" x14ac:dyDescent="0.25">
      <c r="A760" s="132"/>
      <c r="B760" s="147"/>
      <c r="C760" s="145"/>
      <c r="D760" s="146"/>
      <c r="E760" s="148"/>
      <c r="F760" s="146"/>
      <c r="G760" s="145"/>
      <c r="H760" s="166">
        <f t="shared" si="12"/>
        <v>41.960000000000036</v>
      </c>
    </row>
    <row r="761" spans="1:8" x14ac:dyDescent="0.25">
      <c r="A761" s="132"/>
      <c r="B761" s="147"/>
      <c r="C761" s="145"/>
      <c r="D761" s="146"/>
      <c r="E761" s="148"/>
      <c r="F761" s="146"/>
      <c r="G761" s="145"/>
      <c r="H761" s="166">
        <f t="shared" si="12"/>
        <v>41.960000000000036</v>
      </c>
    </row>
    <row r="762" spans="1:8" x14ac:dyDescent="0.25">
      <c r="A762" s="132"/>
      <c r="B762" s="147"/>
      <c r="C762" s="145"/>
      <c r="D762" s="146"/>
      <c r="E762" s="148"/>
      <c r="F762" s="146"/>
      <c r="G762" s="145"/>
      <c r="H762" s="166">
        <f t="shared" si="12"/>
        <v>41.960000000000036</v>
      </c>
    </row>
    <row r="763" spans="1:8" x14ac:dyDescent="0.25">
      <c r="A763" s="132"/>
      <c r="B763" s="147"/>
      <c r="C763" s="145"/>
      <c r="D763" s="146"/>
      <c r="E763" s="148"/>
      <c r="F763" s="146"/>
      <c r="G763" s="145"/>
      <c r="H763" s="166">
        <f t="shared" si="12"/>
        <v>41.960000000000036</v>
      </c>
    </row>
    <row r="764" spans="1:8" x14ac:dyDescent="0.25">
      <c r="A764" s="132"/>
      <c r="B764" s="147"/>
      <c r="C764" s="145"/>
      <c r="D764" s="146"/>
      <c r="E764" s="148"/>
      <c r="F764" s="146"/>
      <c r="G764" s="145"/>
      <c r="H764" s="166">
        <f t="shared" si="12"/>
        <v>41.960000000000036</v>
      </c>
    </row>
    <row r="765" spans="1:8" x14ac:dyDescent="0.25">
      <c r="A765" s="132"/>
      <c r="B765" s="147"/>
      <c r="C765" s="145"/>
      <c r="D765" s="146"/>
      <c r="E765" s="148"/>
      <c r="F765" s="146"/>
      <c r="G765" s="145"/>
      <c r="H765" s="166">
        <f t="shared" si="12"/>
        <v>41.960000000000036</v>
      </c>
    </row>
    <row r="766" spans="1:8" x14ac:dyDescent="0.25">
      <c r="A766" s="132"/>
      <c r="B766" s="147"/>
      <c r="C766" s="145"/>
      <c r="D766" s="146"/>
      <c r="E766" s="148"/>
      <c r="F766" s="146"/>
      <c r="G766" s="145"/>
      <c r="H766" s="166">
        <f t="shared" si="12"/>
        <v>41.960000000000036</v>
      </c>
    </row>
    <row r="767" spans="1:8" x14ac:dyDescent="0.25">
      <c r="A767" s="132"/>
      <c r="B767" s="147"/>
      <c r="C767" s="145"/>
      <c r="D767" s="146"/>
      <c r="E767" s="148"/>
      <c r="F767" s="146"/>
      <c r="G767" s="145"/>
      <c r="H767" s="166">
        <f t="shared" si="12"/>
        <v>41.960000000000036</v>
      </c>
    </row>
    <row r="768" spans="1:8" x14ac:dyDescent="0.25">
      <c r="A768" s="132"/>
      <c r="B768" s="147"/>
      <c r="C768" s="145"/>
      <c r="D768" s="146"/>
      <c r="E768" s="148"/>
      <c r="F768" s="146"/>
      <c r="G768" s="145"/>
      <c r="H768" s="166">
        <f t="shared" si="12"/>
        <v>41.960000000000036</v>
      </c>
    </row>
    <row r="769" spans="1:8" x14ac:dyDescent="0.25">
      <c r="A769" s="132"/>
      <c r="B769" s="147"/>
      <c r="C769" s="145"/>
      <c r="D769" s="146"/>
      <c r="E769" s="148"/>
      <c r="F769" s="146"/>
      <c r="G769" s="145"/>
      <c r="H769" s="166">
        <f t="shared" si="12"/>
        <v>41.960000000000036</v>
      </c>
    </row>
    <row r="770" spans="1:8" x14ac:dyDescent="0.25">
      <c r="A770" s="132"/>
      <c r="B770" s="147"/>
      <c r="C770" s="145"/>
      <c r="D770" s="146"/>
      <c r="E770" s="148"/>
      <c r="F770" s="146"/>
      <c r="G770" s="145"/>
      <c r="H770" s="166">
        <f t="shared" si="12"/>
        <v>41.960000000000036</v>
      </c>
    </row>
    <row r="771" spans="1:8" x14ac:dyDescent="0.25">
      <c r="A771" s="132"/>
      <c r="B771" s="147"/>
      <c r="C771" s="145"/>
      <c r="D771" s="146"/>
      <c r="E771" s="148"/>
      <c r="F771" s="146"/>
      <c r="G771" s="145"/>
      <c r="H771" s="166">
        <f t="shared" si="12"/>
        <v>41.960000000000036</v>
      </c>
    </row>
    <row r="772" spans="1:8" x14ac:dyDescent="0.25">
      <c r="A772" s="132"/>
      <c r="B772" s="147"/>
      <c r="C772" s="145"/>
      <c r="D772" s="146"/>
      <c r="E772" s="148"/>
      <c r="F772" s="146"/>
      <c r="G772" s="145"/>
      <c r="H772" s="166">
        <f t="shared" si="12"/>
        <v>41.960000000000036</v>
      </c>
    </row>
    <row r="773" spans="1:8" x14ac:dyDescent="0.25">
      <c r="A773" s="132"/>
      <c r="B773" s="147"/>
      <c r="C773" s="145"/>
      <c r="D773" s="146"/>
      <c r="E773" s="148"/>
      <c r="F773" s="146"/>
      <c r="G773" s="145"/>
      <c r="H773" s="166">
        <f t="shared" si="12"/>
        <v>41.960000000000036</v>
      </c>
    </row>
    <row r="774" spans="1:8" x14ac:dyDescent="0.25">
      <c r="A774" s="132"/>
      <c r="B774" s="147"/>
      <c r="C774" s="145"/>
      <c r="D774" s="146"/>
      <c r="E774" s="148"/>
      <c r="F774" s="146"/>
      <c r="G774" s="145"/>
      <c r="H774" s="166">
        <f t="shared" si="12"/>
        <v>41.960000000000036</v>
      </c>
    </row>
    <row r="775" spans="1:8" x14ac:dyDescent="0.25">
      <c r="A775" s="132"/>
      <c r="B775" s="147"/>
      <c r="C775" s="145"/>
      <c r="D775" s="146"/>
      <c r="E775" s="148"/>
      <c r="F775" s="146"/>
      <c r="G775" s="145"/>
      <c r="H775" s="166">
        <f t="shared" si="12"/>
        <v>41.960000000000036</v>
      </c>
    </row>
    <row r="776" spans="1:8" x14ac:dyDescent="0.25">
      <c r="A776" s="132"/>
      <c r="B776" s="147"/>
      <c r="C776" s="145"/>
      <c r="D776" s="146"/>
      <c r="E776" s="148"/>
      <c r="F776" s="146"/>
      <c r="G776" s="145"/>
      <c r="H776" s="166">
        <f t="shared" si="12"/>
        <v>41.960000000000036</v>
      </c>
    </row>
    <row r="777" spans="1:8" x14ac:dyDescent="0.25">
      <c r="A777" s="132"/>
      <c r="B777" s="147"/>
      <c r="C777" s="145"/>
      <c r="D777" s="146"/>
      <c r="E777" s="148"/>
      <c r="F777" s="146"/>
      <c r="G777" s="145"/>
      <c r="H777" s="166">
        <f t="shared" si="12"/>
        <v>41.960000000000036</v>
      </c>
    </row>
    <row r="778" spans="1:8" x14ac:dyDescent="0.25">
      <c r="A778" s="132"/>
      <c r="B778" s="147"/>
      <c r="C778" s="145"/>
      <c r="D778" s="146"/>
      <c r="E778" s="148"/>
      <c r="F778" s="146"/>
      <c r="G778" s="145"/>
      <c r="H778" s="166">
        <f t="shared" si="12"/>
        <v>41.960000000000036</v>
      </c>
    </row>
    <row r="779" spans="1:8" x14ac:dyDescent="0.25">
      <c r="A779" s="132"/>
      <c r="B779" s="147"/>
      <c r="C779" s="145"/>
      <c r="D779" s="146"/>
      <c r="E779" s="148"/>
      <c r="F779" s="146"/>
      <c r="G779" s="145"/>
      <c r="H779" s="166">
        <f t="shared" si="12"/>
        <v>41.960000000000036</v>
      </c>
    </row>
    <row r="780" spans="1:8" x14ac:dyDescent="0.25">
      <c r="A780" s="132"/>
      <c r="B780" s="147"/>
      <c r="C780" s="145"/>
      <c r="D780" s="146"/>
      <c r="E780" s="148"/>
      <c r="F780" s="146"/>
      <c r="G780" s="145"/>
      <c r="H780" s="166">
        <f t="shared" si="12"/>
        <v>41.960000000000036</v>
      </c>
    </row>
    <row r="781" spans="1:8" x14ac:dyDescent="0.25">
      <c r="A781" s="132"/>
      <c r="B781" s="147"/>
      <c r="C781" s="145"/>
      <c r="D781" s="146"/>
      <c r="E781" s="148"/>
      <c r="F781" s="146"/>
      <c r="G781" s="145"/>
      <c r="H781" s="166">
        <f t="shared" si="12"/>
        <v>41.960000000000036</v>
      </c>
    </row>
    <row r="782" spans="1:8" x14ac:dyDescent="0.25">
      <c r="A782" s="132"/>
      <c r="B782" s="147"/>
      <c r="C782" s="145"/>
      <c r="D782" s="146"/>
      <c r="E782" s="148"/>
      <c r="F782" s="146"/>
      <c r="G782" s="145"/>
      <c r="H782" s="166">
        <f t="shared" si="12"/>
        <v>41.960000000000036</v>
      </c>
    </row>
    <row r="783" spans="1:8" x14ac:dyDescent="0.25">
      <c r="A783" s="132"/>
      <c r="B783" s="147"/>
      <c r="C783" s="145"/>
      <c r="D783" s="146"/>
      <c r="E783" s="148"/>
      <c r="F783" s="146"/>
      <c r="G783" s="145"/>
      <c r="H783" s="166">
        <f t="shared" si="12"/>
        <v>41.960000000000036</v>
      </c>
    </row>
    <row r="784" spans="1:8" x14ac:dyDescent="0.25">
      <c r="A784" s="132"/>
      <c r="B784" s="147"/>
      <c r="C784" s="145"/>
      <c r="D784" s="146"/>
      <c r="E784" s="148"/>
      <c r="F784" s="146"/>
      <c r="G784" s="145"/>
      <c r="H784" s="166">
        <f t="shared" si="12"/>
        <v>41.960000000000036</v>
      </c>
    </row>
    <row r="785" spans="1:8" x14ac:dyDescent="0.25">
      <c r="A785" s="132"/>
      <c r="B785" s="147"/>
      <c r="C785" s="145"/>
      <c r="D785" s="146"/>
      <c r="E785" s="148"/>
      <c r="F785" s="146"/>
      <c r="G785" s="145"/>
      <c r="H785" s="166">
        <f t="shared" si="12"/>
        <v>41.960000000000036</v>
      </c>
    </row>
    <row r="786" spans="1:8" x14ac:dyDescent="0.25">
      <c r="A786" s="132"/>
      <c r="B786" s="147"/>
      <c r="C786" s="145"/>
      <c r="D786" s="146"/>
      <c r="E786" s="148"/>
      <c r="F786" s="146"/>
      <c r="G786" s="145"/>
      <c r="H786" s="166">
        <f t="shared" si="12"/>
        <v>41.960000000000036</v>
      </c>
    </row>
    <row r="787" spans="1:8" x14ac:dyDescent="0.25">
      <c r="A787" s="132"/>
      <c r="B787" s="147"/>
      <c r="C787" s="145"/>
      <c r="D787" s="146"/>
      <c r="E787" s="148"/>
      <c r="F787" s="146"/>
      <c r="G787" s="145"/>
      <c r="H787" s="166">
        <f t="shared" si="12"/>
        <v>41.960000000000036</v>
      </c>
    </row>
    <row r="788" spans="1:8" x14ac:dyDescent="0.25">
      <c r="A788" s="132"/>
      <c r="B788" s="147"/>
      <c r="C788" s="145"/>
      <c r="D788" s="146"/>
      <c r="E788" s="148"/>
      <c r="F788" s="146"/>
      <c r="G788" s="145"/>
      <c r="H788" s="166">
        <f t="shared" si="12"/>
        <v>41.960000000000036</v>
      </c>
    </row>
    <row r="789" spans="1:8" x14ac:dyDescent="0.25">
      <c r="A789" s="132"/>
      <c r="B789" s="147"/>
      <c r="C789" s="145"/>
      <c r="D789" s="146"/>
      <c r="E789" s="148"/>
      <c r="F789" s="146"/>
      <c r="G789" s="145"/>
      <c r="H789" s="166">
        <f t="shared" si="12"/>
        <v>41.960000000000036</v>
      </c>
    </row>
    <row r="790" spans="1:8" x14ac:dyDescent="0.25">
      <c r="A790" s="132"/>
      <c r="B790" s="147"/>
      <c r="C790" s="145"/>
      <c r="D790" s="146"/>
      <c r="E790" s="148"/>
      <c r="F790" s="146"/>
      <c r="G790" s="145"/>
      <c r="H790" s="166">
        <f t="shared" si="12"/>
        <v>41.960000000000036</v>
      </c>
    </row>
    <row r="791" spans="1:8" x14ac:dyDescent="0.25">
      <c r="A791" s="132"/>
      <c r="B791" s="147"/>
      <c r="C791" s="145"/>
      <c r="D791" s="146"/>
      <c r="E791" s="148"/>
      <c r="F791" s="146"/>
      <c r="G791" s="145"/>
      <c r="H791" s="166">
        <f t="shared" si="12"/>
        <v>41.960000000000036</v>
      </c>
    </row>
    <row r="792" spans="1:8" x14ac:dyDescent="0.25">
      <c r="A792" s="132"/>
      <c r="B792" s="147"/>
      <c r="C792" s="145"/>
      <c r="D792" s="146"/>
      <c r="E792" s="148"/>
      <c r="F792" s="146"/>
      <c r="G792" s="145"/>
      <c r="H792" s="166">
        <f t="shared" si="12"/>
        <v>41.960000000000036</v>
      </c>
    </row>
    <row r="793" spans="1:8" x14ac:dyDescent="0.25">
      <c r="A793" s="132"/>
      <c r="B793" s="147"/>
      <c r="C793" s="145"/>
      <c r="D793" s="146"/>
      <c r="E793" s="148"/>
      <c r="F793" s="146"/>
      <c r="G793" s="145"/>
      <c r="H793" s="166">
        <f t="shared" si="12"/>
        <v>41.960000000000036</v>
      </c>
    </row>
    <row r="794" spans="1:8" x14ac:dyDescent="0.25">
      <c r="A794" s="132"/>
      <c r="B794" s="147"/>
      <c r="C794" s="145"/>
      <c r="D794" s="146"/>
      <c r="E794" s="148"/>
      <c r="F794" s="146"/>
      <c r="G794" s="145"/>
      <c r="H794" s="166">
        <f t="shared" si="12"/>
        <v>41.960000000000036</v>
      </c>
    </row>
    <row r="795" spans="1:8" x14ac:dyDescent="0.25">
      <c r="A795" s="132"/>
      <c r="B795" s="147"/>
      <c r="C795" s="145"/>
      <c r="D795" s="146"/>
      <c r="E795" s="148"/>
      <c r="F795" s="146"/>
      <c r="G795" s="145"/>
      <c r="H795" s="166">
        <f t="shared" si="12"/>
        <v>41.960000000000036</v>
      </c>
    </row>
    <row r="796" spans="1:8" x14ac:dyDescent="0.25">
      <c r="A796" s="132"/>
      <c r="B796" s="147"/>
      <c r="C796" s="145"/>
      <c r="D796" s="146"/>
      <c r="E796" s="148"/>
      <c r="F796" s="146"/>
      <c r="G796" s="145"/>
      <c r="H796" s="166">
        <f t="shared" si="12"/>
        <v>41.960000000000036</v>
      </c>
    </row>
    <row r="797" spans="1:8" x14ac:dyDescent="0.25">
      <c r="A797" s="132"/>
      <c r="B797" s="147"/>
      <c r="C797" s="145"/>
      <c r="D797" s="146"/>
      <c r="E797" s="148"/>
      <c r="F797" s="146"/>
      <c r="G797" s="145"/>
      <c r="H797" s="166">
        <f t="shared" si="12"/>
        <v>41.960000000000036</v>
      </c>
    </row>
    <row r="798" spans="1:8" x14ac:dyDescent="0.25">
      <c r="A798" s="132"/>
      <c r="B798" s="147"/>
      <c r="C798" s="145"/>
      <c r="D798" s="146"/>
      <c r="E798" s="148"/>
      <c r="F798" s="146"/>
      <c r="G798" s="145"/>
      <c r="H798" s="166">
        <f t="shared" si="12"/>
        <v>41.960000000000036</v>
      </c>
    </row>
    <row r="799" spans="1:8" x14ac:dyDescent="0.25">
      <c r="A799" s="132"/>
      <c r="B799" s="147"/>
      <c r="C799" s="145"/>
      <c r="D799" s="146"/>
      <c r="E799" s="148"/>
      <c r="F799" s="146"/>
      <c r="G799" s="145"/>
      <c r="H799" s="166">
        <f t="shared" si="12"/>
        <v>41.960000000000036</v>
      </c>
    </row>
    <row r="800" spans="1:8" x14ac:dyDescent="0.25">
      <c r="A800" s="132"/>
      <c r="B800" s="147"/>
      <c r="C800" s="145"/>
      <c r="D800" s="146"/>
      <c r="E800" s="148"/>
      <c r="F800" s="146"/>
      <c r="G800" s="145"/>
      <c r="H800" s="166">
        <f t="shared" si="12"/>
        <v>41.960000000000036</v>
      </c>
    </row>
    <row r="801" spans="1:8" x14ac:dyDescent="0.25">
      <c r="A801" s="132"/>
      <c r="B801" s="147"/>
      <c r="C801" s="145"/>
      <c r="D801" s="146"/>
      <c r="E801" s="148"/>
      <c r="F801" s="146"/>
      <c r="G801" s="145"/>
      <c r="H801" s="166">
        <f t="shared" si="12"/>
        <v>41.960000000000036</v>
      </c>
    </row>
    <row r="802" spans="1:8" x14ac:dyDescent="0.25">
      <c r="A802" s="132"/>
      <c r="B802" s="147"/>
      <c r="C802" s="145"/>
      <c r="D802" s="146"/>
      <c r="E802" s="148"/>
      <c r="F802" s="146"/>
      <c r="G802" s="145"/>
      <c r="H802" s="166">
        <f t="shared" si="12"/>
        <v>41.960000000000036</v>
      </c>
    </row>
    <row r="803" spans="1:8" x14ac:dyDescent="0.25">
      <c r="A803" s="132"/>
      <c r="B803" s="147"/>
      <c r="C803" s="145"/>
      <c r="D803" s="146"/>
      <c r="E803" s="148"/>
      <c r="F803" s="146"/>
      <c r="G803" s="145"/>
      <c r="H803" s="166">
        <f t="shared" si="12"/>
        <v>41.960000000000036</v>
      </c>
    </row>
    <row r="804" spans="1:8" x14ac:dyDescent="0.25">
      <c r="A804" s="132"/>
      <c r="B804" s="147"/>
      <c r="C804" s="145"/>
      <c r="D804" s="146"/>
      <c r="E804" s="148"/>
      <c r="F804" s="146"/>
      <c r="G804" s="145"/>
      <c r="H804" s="166">
        <f t="shared" ref="H804:H867" si="13">H803+D804-F804</f>
        <v>41.960000000000036</v>
      </c>
    </row>
    <row r="805" spans="1:8" x14ac:dyDescent="0.25">
      <c r="A805" s="132"/>
      <c r="B805" s="147"/>
      <c r="C805" s="145"/>
      <c r="D805" s="146"/>
      <c r="E805" s="148"/>
      <c r="F805" s="146"/>
      <c r="G805" s="145"/>
      <c r="H805" s="166">
        <f t="shared" si="13"/>
        <v>41.960000000000036</v>
      </c>
    </row>
    <row r="806" spans="1:8" x14ac:dyDescent="0.25">
      <c r="A806" s="132"/>
      <c r="B806" s="147"/>
      <c r="C806" s="145"/>
      <c r="D806" s="146"/>
      <c r="E806" s="148"/>
      <c r="F806" s="146"/>
      <c r="G806" s="145"/>
      <c r="H806" s="166">
        <f t="shared" si="13"/>
        <v>41.960000000000036</v>
      </c>
    </row>
    <row r="807" spans="1:8" x14ac:dyDescent="0.25">
      <c r="A807" s="132"/>
      <c r="B807" s="147"/>
      <c r="C807" s="145"/>
      <c r="D807" s="146"/>
      <c r="E807" s="148"/>
      <c r="F807" s="146"/>
      <c r="G807" s="145"/>
      <c r="H807" s="166">
        <f t="shared" si="13"/>
        <v>41.960000000000036</v>
      </c>
    </row>
    <row r="808" spans="1:8" x14ac:dyDescent="0.25">
      <c r="A808" s="132"/>
      <c r="B808" s="147"/>
      <c r="C808" s="145"/>
      <c r="D808" s="146"/>
      <c r="E808" s="148"/>
      <c r="F808" s="146"/>
      <c r="G808" s="145"/>
      <c r="H808" s="166">
        <f t="shared" si="13"/>
        <v>41.960000000000036</v>
      </c>
    </row>
    <row r="809" spans="1:8" x14ac:dyDescent="0.25">
      <c r="A809" s="132"/>
      <c r="B809" s="147"/>
      <c r="C809" s="145"/>
      <c r="D809" s="146"/>
      <c r="E809" s="148"/>
      <c r="F809" s="146"/>
      <c r="G809" s="145"/>
      <c r="H809" s="166">
        <f t="shared" si="13"/>
        <v>41.960000000000036</v>
      </c>
    </row>
    <row r="810" spans="1:8" x14ac:dyDescent="0.25">
      <c r="A810" s="132"/>
      <c r="B810" s="147"/>
      <c r="C810" s="145"/>
      <c r="D810" s="146"/>
      <c r="E810" s="148"/>
      <c r="F810" s="146"/>
      <c r="G810" s="145"/>
      <c r="H810" s="166">
        <f t="shared" si="13"/>
        <v>41.960000000000036</v>
      </c>
    </row>
    <row r="811" spans="1:8" x14ac:dyDescent="0.25">
      <c r="A811" s="132"/>
      <c r="B811" s="147"/>
      <c r="C811" s="145"/>
      <c r="D811" s="146"/>
      <c r="E811" s="148"/>
      <c r="F811" s="146"/>
      <c r="G811" s="145"/>
      <c r="H811" s="166">
        <f t="shared" si="13"/>
        <v>41.960000000000036</v>
      </c>
    </row>
    <row r="812" spans="1:8" x14ac:dyDescent="0.25">
      <c r="A812" s="132"/>
      <c r="B812" s="147"/>
      <c r="C812" s="145"/>
      <c r="D812" s="146"/>
      <c r="E812" s="148"/>
      <c r="F812" s="146"/>
      <c r="G812" s="145"/>
      <c r="H812" s="166">
        <f t="shared" si="13"/>
        <v>41.960000000000036</v>
      </c>
    </row>
    <row r="813" spans="1:8" x14ac:dyDescent="0.25">
      <c r="A813" s="132"/>
      <c r="B813" s="147"/>
      <c r="C813" s="145"/>
      <c r="D813" s="146"/>
      <c r="E813" s="148"/>
      <c r="F813" s="146"/>
      <c r="G813" s="145"/>
      <c r="H813" s="166">
        <f t="shared" si="13"/>
        <v>41.960000000000036</v>
      </c>
    </row>
    <row r="814" spans="1:8" x14ac:dyDescent="0.25">
      <c r="A814" s="132"/>
      <c r="B814" s="147"/>
      <c r="C814" s="145"/>
      <c r="D814" s="146"/>
      <c r="E814" s="148"/>
      <c r="F814" s="146"/>
      <c r="G814" s="145"/>
      <c r="H814" s="166">
        <f t="shared" si="13"/>
        <v>41.960000000000036</v>
      </c>
    </row>
    <row r="815" spans="1:8" x14ac:dyDescent="0.25">
      <c r="A815" s="132"/>
      <c r="B815" s="147"/>
      <c r="C815" s="145"/>
      <c r="D815" s="146"/>
      <c r="E815" s="148"/>
      <c r="F815" s="146"/>
      <c r="G815" s="145"/>
      <c r="H815" s="166">
        <f t="shared" si="13"/>
        <v>41.960000000000036</v>
      </c>
    </row>
    <row r="816" spans="1:8" x14ac:dyDescent="0.25">
      <c r="A816" s="132"/>
      <c r="B816" s="147"/>
      <c r="C816" s="145"/>
      <c r="D816" s="146"/>
      <c r="E816" s="148"/>
      <c r="F816" s="146"/>
      <c r="G816" s="145"/>
      <c r="H816" s="166">
        <f t="shared" si="13"/>
        <v>41.960000000000036</v>
      </c>
    </row>
    <row r="817" spans="1:8" x14ac:dyDescent="0.25">
      <c r="A817" s="132"/>
      <c r="B817" s="147"/>
      <c r="C817" s="145"/>
      <c r="D817" s="146"/>
      <c r="E817" s="148"/>
      <c r="F817" s="146"/>
      <c r="G817" s="145"/>
      <c r="H817" s="166">
        <f t="shared" si="13"/>
        <v>41.960000000000036</v>
      </c>
    </row>
    <row r="818" spans="1:8" x14ac:dyDescent="0.25">
      <c r="A818" s="132"/>
      <c r="B818" s="147"/>
      <c r="C818" s="145"/>
      <c r="D818" s="146"/>
      <c r="E818" s="148"/>
      <c r="F818" s="146"/>
      <c r="G818" s="145"/>
      <c r="H818" s="166">
        <f t="shared" si="13"/>
        <v>41.960000000000036</v>
      </c>
    </row>
    <row r="819" spans="1:8" x14ac:dyDescent="0.25">
      <c r="A819" s="132"/>
      <c r="B819" s="147"/>
      <c r="C819" s="145"/>
      <c r="D819" s="146"/>
      <c r="E819" s="148"/>
      <c r="F819" s="146"/>
      <c r="G819" s="145"/>
      <c r="H819" s="166">
        <f t="shared" si="13"/>
        <v>41.960000000000036</v>
      </c>
    </row>
    <row r="820" spans="1:8" x14ac:dyDescent="0.25">
      <c r="A820" s="132"/>
      <c r="B820" s="147"/>
      <c r="C820" s="145"/>
      <c r="D820" s="146"/>
      <c r="E820" s="148"/>
      <c r="F820" s="146"/>
      <c r="G820" s="145"/>
      <c r="H820" s="166">
        <f t="shared" si="13"/>
        <v>41.960000000000036</v>
      </c>
    </row>
    <row r="821" spans="1:8" x14ac:dyDescent="0.25">
      <c r="A821" s="132"/>
      <c r="B821" s="147"/>
      <c r="C821" s="145"/>
      <c r="D821" s="146"/>
      <c r="E821" s="148"/>
      <c r="F821" s="146"/>
      <c r="G821" s="145"/>
      <c r="H821" s="166">
        <f t="shared" si="13"/>
        <v>41.960000000000036</v>
      </c>
    </row>
    <row r="822" spans="1:8" x14ac:dyDescent="0.25">
      <c r="A822" s="132"/>
      <c r="B822" s="147"/>
      <c r="C822" s="145"/>
      <c r="D822" s="146"/>
      <c r="E822" s="148"/>
      <c r="F822" s="146"/>
      <c r="G822" s="145"/>
      <c r="H822" s="166">
        <f t="shared" si="13"/>
        <v>41.960000000000036</v>
      </c>
    </row>
    <row r="823" spans="1:8" x14ac:dyDescent="0.25">
      <c r="A823" s="132"/>
      <c r="B823" s="147"/>
      <c r="C823" s="145"/>
      <c r="D823" s="146"/>
      <c r="E823" s="148"/>
      <c r="F823" s="146"/>
      <c r="G823" s="145"/>
      <c r="H823" s="166">
        <f t="shared" si="13"/>
        <v>41.960000000000036</v>
      </c>
    </row>
    <row r="824" spans="1:8" x14ac:dyDescent="0.25">
      <c r="A824" s="132"/>
      <c r="B824" s="147"/>
      <c r="C824" s="145"/>
      <c r="D824" s="146"/>
      <c r="E824" s="148"/>
      <c r="F824" s="146"/>
      <c r="G824" s="145"/>
      <c r="H824" s="166">
        <f t="shared" si="13"/>
        <v>41.960000000000036</v>
      </c>
    </row>
    <row r="825" spans="1:8" x14ac:dyDescent="0.25">
      <c r="A825" s="132"/>
      <c r="B825" s="147"/>
      <c r="C825" s="145"/>
      <c r="D825" s="146"/>
      <c r="E825" s="148"/>
      <c r="F825" s="146"/>
      <c r="G825" s="145"/>
      <c r="H825" s="166">
        <f t="shared" si="13"/>
        <v>41.960000000000036</v>
      </c>
    </row>
    <row r="826" spans="1:8" x14ac:dyDescent="0.25">
      <c r="A826" s="132"/>
      <c r="B826" s="147"/>
      <c r="C826" s="145"/>
      <c r="D826" s="146"/>
      <c r="E826" s="148"/>
      <c r="F826" s="146"/>
      <c r="G826" s="145"/>
      <c r="H826" s="166">
        <f t="shared" si="13"/>
        <v>41.960000000000036</v>
      </c>
    </row>
    <row r="827" spans="1:8" x14ac:dyDescent="0.25">
      <c r="A827" s="132"/>
      <c r="B827" s="147"/>
      <c r="C827" s="145"/>
      <c r="D827" s="146"/>
      <c r="E827" s="148"/>
      <c r="F827" s="146"/>
      <c r="G827" s="145"/>
      <c r="H827" s="166">
        <f t="shared" si="13"/>
        <v>41.960000000000036</v>
      </c>
    </row>
    <row r="828" spans="1:8" x14ac:dyDescent="0.25">
      <c r="A828" s="132"/>
      <c r="B828" s="147"/>
      <c r="C828" s="145"/>
      <c r="D828" s="146"/>
      <c r="E828" s="148"/>
      <c r="F828" s="146"/>
      <c r="G828" s="145"/>
      <c r="H828" s="166">
        <f t="shared" si="13"/>
        <v>41.960000000000036</v>
      </c>
    </row>
    <row r="829" spans="1:8" x14ac:dyDescent="0.25">
      <c r="A829" s="132"/>
      <c r="B829" s="147"/>
      <c r="C829" s="145"/>
      <c r="D829" s="146"/>
      <c r="E829" s="148"/>
      <c r="F829" s="146"/>
      <c r="G829" s="145"/>
      <c r="H829" s="166">
        <f t="shared" si="13"/>
        <v>41.960000000000036</v>
      </c>
    </row>
    <row r="830" spans="1:8" x14ac:dyDescent="0.25">
      <c r="A830" s="132"/>
      <c r="B830" s="147"/>
      <c r="C830" s="145"/>
      <c r="D830" s="146"/>
      <c r="E830" s="148"/>
      <c r="F830" s="146"/>
      <c r="G830" s="145"/>
      <c r="H830" s="166">
        <f t="shared" si="13"/>
        <v>41.960000000000036</v>
      </c>
    </row>
    <row r="831" spans="1:8" x14ac:dyDescent="0.25">
      <c r="A831" s="132"/>
      <c r="B831" s="147"/>
      <c r="C831" s="145"/>
      <c r="D831" s="146"/>
      <c r="E831" s="148"/>
      <c r="F831" s="146"/>
      <c r="G831" s="145"/>
      <c r="H831" s="166">
        <f t="shared" si="13"/>
        <v>41.960000000000036</v>
      </c>
    </row>
    <row r="832" spans="1:8" x14ac:dyDescent="0.25">
      <c r="A832" s="132"/>
      <c r="B832" s="147"/>
      <c r="C832" s="145"/>
      <c r="D832" s="146"/>
      <c r="E832" s="148"/>
      <c r="F832" s="146"/>
      <c r="G832" s="145"/>
      <c r="H832" s="166">
        <f t="shared" si="13"/>
        <v>41.960000000000036</v>
      </c>
    </row>
    <row r="833" spans="1:8" x14ac:dyDescent="0.25">
      <c r="A833" s="132"/>
      <c r="B833" s="147"/>
      <c r="C833" s="145"/>
      <c r="D833" s="146"/>
      <c r="E833" s="148"/>
      <c r="F833" s="146"/>
      <c r="G833" s="145"/>
      <c r="H833" s="166">
        <f t="shared" si="13"/>
        <v>41.960000000000036</v>
      </c>
    </row>
    <row r="834" spans="1:8" x14ac:dyDescent="0.25">
      <c r="A834" s="132"/>
      <c r="B834" s="147"/>
      <c r="C834" s="145"/>
      <c r="D834" s="146"/>
      <c r="E834" s="148"/>
      <c r="F834" s="146"/>
      <c r="G834" s="145"/>
      <c r="H834" s="166">
        <f t="shared" si="13"/>
        <v>41.960000000000036</v>
      </c>
    </row>
    <row r="835" spans="1:8" x14ac:dyDescent="0.25">
      <c r="A835" s="132"/>
      <c r="B835" s="147"/>
      <c r="C835" s="145"/>
      <c r="D835" s="146"/>
      <c r="E835" s="148"/>
      <c r="F835" s="146"/>
      <c r="G835" s="145"/>
      <c r="H835" s="166">
        <f t="shared" si="13"/>
        <v>41.960000000000036</v>
      </c>
    </row>
    <row r="836" spans="1:8" x14ac:dyDescent="0.25">
      <c r="A836" s="132"/>
      <c r="B836" s="147"/>
      <c r="C836" s="145"/>
      <c r="D836" s="146"/>
      <c r="E836" s="148"/>
      <c r="F836" s="146"/>
      <c r="G836" s="145"/>
      <c r="H836" s="166">
        <f t="shared" si="13"/>
        <v>41.960000000000036</v>
      </c>
    </row>
    <row r="837" spans="1:8" x14ac:dyDescent="0.25">
      <c r="A837" s="132"/>
      <c r="B837" s="147"/>
      <c r="C837" s="145"/>
      <c r="D837" s="146"/>
      <c r="E837" s="148"/>
      <c r="F837" s="146"/>
      <c r="G837" s="145"/>
      <c r="H837" s="166">
        <f t="shared" si="13"/>
        <v>41.960000000000036</v>
      </c>
    </row>
    <row r="838" spans="1:8" x14ac:dyDescent="0.25">
      <c r="A838" s="132"/>
      <c r="B838" s="147"/>
      <c r="C838" s="145"/>
      <c r="D838" s="146"/>
      <c r="E838" s="148"/>
      <c r="F838" s="146"/>
      <c r="G838" s="145"/>
      <c r="H838" s="166">
        <f t="shared" si="13"/>
        <v>41.960000000000036</v>
      </c>
    </row>
    <row r="839" spans="1:8" x14ac:dyDescent="0.25">
      <c r="A839" s="132"/>
      <c r="B839" s="147"/>
      <c r="C839" s="145"/>
      <c r="D839" s="146"/>
      <c r="E839" s="148"/>
      <c r="F839" s="146"/>
      <c r="G839" s="145"/>
      <c r="H839" s="166">
        <f t="shared" si="13"/>
        <v>41.960000000000036</v>
      </c>
    </row>
    <row r="840" spans="1:8" x14ac:dyDescent="0.25">
      <c r="A840" s="132"/>
      <c r="B840" s="147"/>
      <c r="C840" s="145"/>
      <c r="D840" s="146"/>
      <c r="E840" s="148"/>
      <c r="F840" s="146"/>
      <c r="G840" s="145"/>
      <c r="H840" s="166">
        <f t="shared" si="13"/>
        <v>41.960000000000036</v>
      </c>
    </row>
    <row r="841" spans="1:8" x14ac:dyDescent="0.25">
      <c r="A841" s="132"/>
      <c r="B841" s="147"/>
      <c r="C841" s="145"/>
      <c r="D841" s="146"/>
      <c r="E841" s="148"/>
      <c r="F841" s="146"/>
      <c r="G841" s="145"/>
      <c r="H841" s="166">
        <f t="shared" si="13"/>
        <v>41.960000000000036</v>
      </c>
    </row>
    <row r="842" spans="1:8" x14ac:dyDescent="0.25">
      <c r="A842" s="132"/>
      <c r="B842" s="147"/>
      <c r="C842" s="145"/>
      <c r="D842" s="146"/>
      <c r="E842" s="148"/>
      <c r="F842" s="146"/>
      <c r="G842" s="145"/>
      <c r="H842" s="166">
        <f t="shared" si="13"/>
        <v>41.960000000000036</v>
      </c>
    </row>
    <row r="843" spans="1:8" x14ac:dyDescent="0.25">
      <c r="A843" s="132"/>
      <c r="B843" s="147"/>
      <c r="C843" s="145"/>
      <c r="D843" s="146"/>
      <c r="E843" s="148"/>
      <c r="F843" s="146"/>
      <c r="G843" s="145"/>
      <c r="H843" s="166">
        <f t="shared" si="13"/>
        <v>41.960000000000036</v>
      </c>
    </row>
    <row r="844" spans="1:8" x14ac:dyDescent="0.25">
      <c r="A844" s="132"/>
      <c r="B844" s="147"/>
      <c r="C844" s="145"/>
      <c r="D844" s="146"/>
      <c r="E844" s="148"/>
      <c r="F844" s="146"/>
      <c r="G844" s="145"/>
      <c r="H844" s="166">
        <f t="shared" si="13"/>
        <v>41.960000000000036</v>
      </c>
    </row>
    <row r="845" spans="1:8" x14ac:dyDescent="0.25">
      <c r="A845" s="132"/>
      <c r="B845" s="147"/>
      <c r="C845" s="145"/>
      <c r="D845" s="146"/>
      <c r="E845" s="148"/>
      <c r="F845" s="146"/>
      <c r="G845" s="145"/>
      <c r="H845" s="166">
        <f t="shared" si="13"/>
        <v>41.960000000000036</v>
      </c>
    </row>
    <row r="846" spans="1:8" x14ac:dyDescent="0.25">
      <c r="A846" s="132"/>
      <c r="B846" s="147"/>
      <c r="C846" s="145"/>
      <c r="D846" s="146"/>
      <c r="E846" s="148"/>
      <c r="F846" s="146"/>
      <c r="G846" s="145"/>
      <c r="H846" s="166">
        <f t="shared" si="13"/>
        <v>41.960000000000036</v>
      </c>
    </row>
    <row r="847" spans="1:8" x14ac:dyDescent="0.25">
      <c r="A847" s="132"/>
      <c r="B847" s="147"/>
      <c r="C847" s="145"/>
      <c r="D847" s="146"/>
      <c r="E847" s="148"/>
      <c r="F847" s="146"/>
      <c r="G847" s="145"/>
      <c r="H847" s="166">
        <f t="shared" si="13"/>
        <v>41.960000000000036</v>
      </c>
    </row>
    <row r="848" spans="1:8" x14ac:dyDescent="0.25">
      <c r="A848" s="132"/>
      <c r="B848" s="147"/>
      <c r="C848" s="145"/>
      <c r="D848" s="146"/>
      <c r="E848" s="148"/>
      <c r="F848" s="146"/>
      <c r="G848" s="145"/>
      <c r="H848" s="166">
        <f t="shared" si="13"/>
        <v>41.960000000000036</v>
      </c>
    </row>
    <row r="849" spans="1:8" x14ac:dyDescent="0.25">
      <c r="A849" s="132"/>
      <c r="B849" s="147"/>
      <c r="C849" s="145"/>
      <c r="D849" s="146"/>
      <c r="E849" s="148"/>
      <c r="F849" s="146"/>
      <c r="G849" s="145"/>
      <c r="H849" s="166">
        <f t="shared" si="13"/>
        <v>41.960000000000036</v>
      </c>
    </row>
    <row r="850" spans="1:8" x14ac:dyDescent="0.25">
      <c r="A850" s="132"/>
      <c r="B850" s="147"/>
      <c r="C850" s="145"/>
      <c r="D850" s="146"/>
      <c r="E850" s="148"/>
      <c r="F850" s="146"/>
      <c r="G850" s="145"/>
      <c r="H850" s="166">
        <f t="shared" si="13"/>
        <v>41.960000000000036</v>
      </c>
    </row>
    <row r="851" spans="1:8" x14ac:dyDescent="0.25">
      <c r="A851" s="132"/>
      <c r="B851" s="147"/>
      <c r="C851" s="145"/>
      <c r="D851" s="146"/>
      <c r="E851" s="148"/>
      <c r="F851" s="146"/>
      <c r="G851" s="145"/>
      <c r="H851" s="166">
        <f t="shared" si="13"/>
        <v>41.960000000000036</v>
      </c>
    </row>
    <row r="852" spans="1:8" x14ac:dyDescent="0.25">
      <c r="A852" s="132"/>
      <c r="B852" s="147"/>
      <c r="C852" s="145"/>
      <c r="D852" s="146"/>
      <c r="E852" s="148"/>
      <c r="F852" s="146"/>
      <c r="G852" s="145"/>
      <c r="H852" s="166">
        <f t="shared" si="13"/>
        <v>41.960000000000036</v>
      </c>
    </row>
    <row r="853" spans="1:8" x14ac:dyDescent="0.25">
      <c r="A853" s="132"/>
      <c r="B853" s="147"/>
      <c r="C853" s="145"/>
      <c r="D853" s="146"/>
      <c r="E853" s="148"/>
      <c r="F853" s="146"/>
      <c r="G853" s="145"/>
      <c r="H853" s="166">
        <f t="shared" si="13"/>
        <v>41.960000000000036</v>
      </c>
    </row>
    <row r="854" spans="1:8" x14ac:dyDescent="0.25">
      <c r="A854" s="132"/>
      <c r="B854" s="147"/>
      <c r="C854" s="145"/>
      <c r="D854" s="146"/>
      <c r="E854" s="148"/>
      <c r="F854" s="146"/>
      <c r="G854" s="145"/>
      <c r="H854" s="166">
        <f t="shared" si="13"/>
        <v>41.960000000000036</v>
      </c>
    </row>
    <row r="855" spans="1:8" x14ac:dyDescent="0.25">
      <c r="A855" s="132"/>
      <c r="B855" s="147"/>
      <c r="C855" s="145"/>
      <c r="D855" s="146"/>
      <c r="E855" s="148"/>
      <c r="F855" s="146"/>
      <c r="G855" s="145"/>
      <c r="H855" s="166">
        <f t="shared" si="13"/>
        <v>41.960000000000036</v>
      </c>
    </row>
    <row r="856" spans="1:8" x14ac:dyDescent="0.25">
      <c r="A856" s="132"/>
      <c r="B856" s="147"/>
      <c r="C856" s="145"/>
      <c r="D856" s="146"/>
      <c r="E856" s="148"/>
      <c r="F856" s="146"/>
      <c r="G856" s="145"/>
      <c r="H856" s="166">
        <f t="shared" si="13"/>
        <v>41.960000000000036</v>
      </c>
    </row>
    <row r="857" spans="1:8" x14ac:dyDescent="0.25">
      <c r="A857" s="132"/>
      <c r="B857" s="147"/>
      <c r="C857" s="145"/>
      <c r="D857" s="146"/>
      <c r="E857" s="148"/>
      <c r="F857" s="146"/>
      <c r="G857" s="145"/>
      <c r="H857" s="166">
        <f t="shared" si="13"/>
        <v>41.960000000000036</v>
      </c>
    </row>
    <row r="858" spans="1:8" x14ac:dyDescent="0.25">
      <c r="A858" s="132"/>
      <c r="B858" s="147"/>
      <c r="C858" s="145"/>
      <c r="D858" s="146"/>
      <c r="E858" s="148"/>
      <c r="F858" s="146"/>
      <c r="G858" s="145"/>
      <c r="H858" s="166">
        <f t="shared" si="13"/>
        <v>41.960000000000036</v>
      </c>
    </row>
    <row r="859" spans="1:8" x14ac:dyDescent="0.25">
      <c r="A859" s="132"/>
      <c r="B859" s="147"/>
      <c r="C859" s="145"/>
      <c r="D859" s="146"/>
      <c r="E859" s="148"/>
      <c r="F859" s="146"/>
      <c r="G859" s="145"/>
      <c r="H859" s="166">
        <f t="shared" si="13"/>
        <v>41.960000000000036</v>
      </c>
    </row>
    <row r="860" spans="1:8" x14ac:dyDescent="0.25">
      <c r="A860" s="132"/>
      <c r="B860" s="147"/>
      <c r="C860" s="145"/>
      <c r="D860" s="146"/>
      <c r="E860" s="148"/>
      <c r="F860" s="146"/>
      <c r="G860" s="145"/>
      <c r="H860" s="166">
        <f t="shared" si="13"/>
        <v>41.960000000000036</v>
      </c>
    </row>
    <row r="861" spans="1:8" x14ac:dyDescent="0.25">
      <c r="A861" s="132"/>
      <c r="B861" s="147"/>
      <c r="C861" s="145"/>
      <c r="D861" s="146"/>
      <c r="E861" s="148"/>
      <c r="F861" s="146"/>
      <c r="G861" s="145"/>
      <c r="H861" s="166">
        <f t="shared" si="13"/>
        <v>41.960000000000036</v>
      </c>
    </row>
    <row r="862" spans="1:8" x14ac:dyDescent="0.25">
      <c r="A862" s="132"/>
      <c r="B862" s="147"/>
      <c r="C862" s="145"/>
      <c r="D862" s="146"/>
      <c r="E862" s="148"/>
      <c r="F862" s="146"/>
      <c r="G862" s="145"/>
      <c r="H862" s="166">
        <f t="shared" si="13"/>
        <v>41.960000000000036</v>
      </c>
    </row>
    <row r="863" spans="1:8" x14ac:dyDescent="0.25">
      <c r="A863" s="132"/>
      <c r="B863" s="147"/>
      <c r="C863" s="145"/>
      <c r="D863" s="146"/>
      <c r="E863" s="148"/>
      <c r="F863" s="146"/>
      <c r="G863" s="145"/>
      <c r="H863" s="166">
        <f t="shared" si="13"/>
        <v>41.960000000000036</v>
      </c>
    </row>
    <row r="864" spans="1:8" x14ac:dyDescent="0.25">
      <c r="A864" s="132"/>
      <c r="B864" s="147"/>
      <c r="C864" s="145"/>
      <c r="D864" s="146"/>
      <c r="E864" s="148"/>
      <c r="F864" s="146"/>
      <c r="G864" s="145"/>
      <c r="H864" s="166">
        <f t="shared" si="13"/>
        <v>41.960000000000036</v>
      </c>
    </row>
    <row r="865" spans="1:8" x14ac:dyDescent="0.25">
      <c r="A865" s="132"/>
      <c r="B865" s="147"/>
      <c r="C865" s="145"/>
      <c r="D865" s="146"/>
      <c r="E865" s="148"/>
      <c r="F865" s="146"/>
      <c r="G865" s="145"/>
      <c r="H865" s="166">
        <f t="shared" si="13"/>
        <v>41.960000000000036</v>
      </c>
    </row>
    <row r="866" spans="1:8" x14ac:dyDescent="0.25">
      <c r="A866" s="132"/>
      <c r="B866" s="147"/>
      <c r="C866" s="145"/>
      <c r="D866" s="146"/>
      <c r="E866" s="148"/>
      <c r="F866" s="146"/>
      <c r="G866" s="145"/>
      <c r="H866" s="166">
        <f t="shared" si="13"/>
        <v>41.960000000000036</v>
      </c>
    </row>
    <row r="867" spans="1:8" x14ac:dyDescent="0.25">
      <c r="A867" s="132"/>
      <c r="B867" s="147"/>
      <c r="C867" s="145"/>
      <c r="D867" s="146"/>
      <c r="E867" s="148"/>
      <c r="F867" s="146"/>
      <c r="G867" s="145"/>
      <c r="H867" s="166">
        <f t="shared" si="13"/>
        <v>41.960000000000036</v>
      </c>
    </row>
    <row r="868" spans="1:8" x14ac:dyDescent="0.25">
      <c r="A868" s="132"/>
      <c r="B868" s="147"/>
      <c r="C868" s="145"/>
      <c r="D868" s="146"/>
      <c r="E868" s="148"/>
      <c r="F868" s="146"/>
      <c r="G868" s="145"/>
      <c r="H868" s="166">
        <f t="shared" ref="H868:H931" si="14">H867+D868-F868</f>
        <v>41.960000000000036</v>
      </c>
    </row>
    <row r="869" spans="1:8" x14ac:dyDescent="0.25">
      <c r="A869" s="132"/>
      <c r="B869" s="147"/>
      <c r="C869" s="145"/>
      <c r="D869" s="146"/>
      <c r="E869" s="148"/>
      <c r="F869" s="146"/>
      <c r="G869" s="145"/>
      <c r="H869" s="166">
        <f t="shared" si="14"/>
        <v>41.960000000000036</v>
      </c>
    </row>
    <row r="870" spans="1:8" x14ac:dyDescent="0.25">
      <c r="A870" s="132"/>
      <c r="B870" s="147"/>
      <c r="C870" s="145"/>
      <c r="D870" s="146"/>
      <c r="E870" s="148"/>
      <c r="F870" s="146"/>
      <c r="G870" s="145"/>
      <c r="H870" s="166">
        <f t="shared" si="14"/>
        <v>41.960000000000036</v>
      </c>
    </row>
    <row r="871" spans="1:8" x14ac:dyDescent="0.25">
      <c r="A871" s="132"/>
      <c r="B871" s="147"/>
      <c r="C871" s="145"/>
      <c r="D871" s="146"/>
      <c r="E871" s="148"/>
      <c r="F871" s="146"/>
      <c r="G871" s="145"/>
      <c r="H871" s="166">
        <f t="shared" si="14"/>
        <v>41.960000000000036</v>
      </c>
    </row>
    <row r="872" spans="1:8" x14ac:dyDescent="0.25">
      <c r="A872" s="132"/>
      <c r="B872" s="147"/>
      <c r="C872" s="145"/>
      <c r="D872" s="146"/>
      <c r="E872" s="148"/>
      <c r="F872" s="146"/>
      <c r="G872" s="145"/>
      <c r="H872" s="166">
        <f t="shared" si="14"/>
        <v>41.960000000000036</v>
      </c>
    </row>
    <row r="873" spans="1:8" x14ac:dyDescent="0.25">
      <c r="A873" s="132"/>
      <c r="B873" s="147"/>
      <c r="C873" s="145"/>
      <c r="D873" s="146"/>
      <c r="E873" s="148"/>
      <c r="F873" s="146"/>
      <c r="G873" s="145"/>
      <c r="H873" s="166">
        <f t="shared" si="14"/>
        <v>41.960000000000036</v>
      </c>
    </row>
    <row r="874" spans="1:8" x14ac:dyDescent="0.25">
      <c r="A874" s="132"/>
      <c r="B874" s="147"/>
      <c r="C874" s="145"/>
      <c r="D874" s="146"/>
      <c r="E874" s="148"/>
      <c r="F874" s="146"/>
      <c r="G874" s="145"/>
      <c r="H874" s="166">
        <f t="shared" si="14"/>
        <v>41.960000000000036</v>
      </c>
    </row>
    <row r="875" spans="1:8" x14ac:dyDescent="0.25">
      <c r="A875" s="132"/>
      <c r="B875" s="147"/>
      <c r="C875" s="145"/>
      <c r="D875" s="146"/>
      <c r="E875" s="148"/>
      <c r="F875" s="146"/>
      <c r="G875" s="145"/>
      <c r="H875" s="166">
        <f t="shared" si="14"/>
        <v>41.960000000000036</v>
      </c>
    </row>
    <row r="876" spans="1:8" x14ac:dyDescent="0.25">
      <c r="A876" s="132"/>
      <c r="B876" s="147"/>
      <c r="C876" s="145"/>
      <c r="D876" s="146"/>
      <c r="E876" s="148"/>
      <c r="F876" s="146"/>
      <c r="G876" s="145"/>
      <c r="H876" s="166">
        <f t="shared" si="14"/>
        <v>41.960000000000036</v>
      </c>
    </row>
    <row r="877" spans="1:8" x14ac:dyDescent="0.25">
      <c r="A877" s="132"/>
      <c r="B877" s="147"/>
      <c r="C877" s="145"/>
      <c r="D877" s="146"/>
      <c r="E877" s="148"/>
      <c r="F877" s="146"/>
      <c r="G877" s="145"/>
      <c r="H877" s="166">
        <f t="shared" si="14"/>
        <v>41.960000000000036</v>
      </c>
    </row>
    <row r="878" spans="1:8" x14ac:dyDescent="0.25">
      <c r="A878" s="132"/>
      <c r="B878" s="147"/>
      <c r="C878" s="145"/>
      <c r="D878" s="146"/>
      <c r="E878" s="148"/>
      <c r="F878" s="146"/>
      <c r="G878" s="145"/>
      <c r="H878" s="166">
        <f t="shared" si="14"/>
        <v>41.960000000000036</v>
      </c>
    </row>
    <row r="879" spans="1:8" x14ac:dyDescent="0.25">
      <c r="A879" s="132"/>
      <c r="B879" s="147"/>
      <c r="C879" s="145"/>
      <c r="D879" s="146"/>
      <c r="E879" s="148"/>
      <c r="F879" s="146"/>
      <c r="G879" s="145"/>
      <c r="H879" s="166">
        <f t="shared" si="14"/>
        <v>41.960000000000036</v>
      </c>
    </row>
    <row r="880" spans="1:8" x14ac:dyDescent="0.25">
      <c r="A880" s="132"/>
      <c r="B880" s="147"/>
      <c r="C880" s="145"/>
      <c r="D880" s="146"/>
      <c r="E880" s="148"/>
      <c r="F880" s="146"/>
      <c r="G880" s="145"/>
      <c r="H880" s="166">
        <f t="shared" si="14"/>
        <v>41.960000000000036</v>
      </c>
    </row>
    <row r="881" spans="1:8" x14ac:dyDescent="0.25">
      <c r="A881" s="132"/>
      <c r="B881" s="147"/>
      <c r="C881" s="145"/>
      <c r="D881" s="146"/>
      <c r="E881" s="148"/>
      <c r="F881" s="146"/>
      <c r="G881" s="145"/>
      <c r="H881" s="166">
        <f t="shared" si="14"/>
        <v>41.960000000000036</v>
      </c>
    </row>
    <row r="882" spans="1:8" x14ac:dyDescent="0.25">
      <c r="A882" s="132"/>
      <c r="B882" s="147"/>
      <c r="C882" s="145"/>
      <c r="D882" s="146"/>
      <c r="E882" s="148"/>
      <c r="F882" s="146"/>
      <c r="G882" s="145"/>
      <c r="H882" s="166">
        <f t="shared" si="14"/>
        <v>41.960000000000036</v>
      </c>
    </row>
    <row r="883" spans="1:8" x14ac:dyDescent="0.25">
      <c r="A883" s="132"/>
      <c r="B883" s="147"/>
      <c r="C883" s="145"/>
      <c r="D883" s="146"/>
      <c r="E883" s="148"/>
      <c r="F883" s="146"/>
      <c r="G883" s="145"/>
      <c r="H883" s="166">
        <f t="shared" si="14"/>
        <v>41.960000000000036</v>
      </c>
    </row>
    <row r="884" spans="1:8" x14ac:dyDescent="0.25">
      <c r="A884" s="132"/>
      <c r="B884" s="147"/>
      <c r="C884" s="145"/>
      <c r="D884" s="146"/>
      <c r="E884" s="148"/>
      <c r="F884" s="146"/>
      <c r="G884" s="145"/>
      <c r="H884" s="166">
        <f t="shared" si="14"/>
        <v>41.960000000000036</v>
      </c>
    </row>
    <row r="885" spans="1:8" x14ac:dyDescent="0.25">
      <c r="A885" s="132"/>
      <c r="B885" s="147"/>
      <c r="C885" s="145"/>
      <c r="D885" s="146"/>
      <c r="E885" s="148"/>
      <c r="F885" s="146"/>
      <c r="G885" s="145"/>
      <c r="H885" s="166">
        <f t="shared" si="14"/>
        <v>41.960000000000036</v>
      </c>
    </row>
    <row r="886" spans="1:8" x14ac:dyDescent="0.25">
      <c r="A886" s="132"/>
      <c r="B886" s="147"/>
      <c r="C886" s="145"/>
      <c r="D886" s="146"/>
      <c r="E886" s="148"/>
      <c r="F886" s="146"/>
      <c r="G886" s="145"/>
      <c r="H886" s="166">
        <f t="shared" si="14"/>
        <v>41.960000000000036</v>
      </c>
    </row>
    <row r="887" spans="1:8" x14ac:dyDescent="0.25">
      <c r="A887" s="132"/>
      <c r="B887" s="147"/>
      <c r="C887" s="145"/>
      <c r="D887" s="146"/>
      <c r="E887" s="148"/>
      <c r="F887" s="146"/>
      <c r="G887" s="145"/>
      <c r="H887" s="166">
        <f t="shared" si="14"/>
        <v>41.960000000000036</v>
      </c>
    </row>
    <row r="888" spans="1:8" x14ac:dyDescent="0.25">
      <c r="A888" s="132"/>
      <c r="B888" s="147"/>
      <c r="C888" s="145"/>
      <c r="D888" s="146"/>
      <c r="E888" s="148"/>
      <c r="F888" s="146"/>
      <c r="G888" s="145"/>
      <c r="H888" s="166">
        <f t="shared" si="14"/>
        <v>41.960000000000036</v>
      </c>
    </row>
    <row r="889" spans="1:8" x14ac:dyDescent="0.25">
      <c r="A889" s="132"/>
      <c r="B889" s="147"/>
      <c r="C889" s="145"/>
      <c r="D889" s="146"/>
      <c r="E889" s="148"/>
      <c r="F889" s="146"/>
      <c r="G889" s="145"/>
      <c r="H889" s="166">
        <f t="shared" si="14"/>
        <v>41.960000000000036</v>
      </c>
    </row>
    <row r="890" spans="1:8" x14ac:dyDescent="0.25">
      <c r="A890" s="132"/>
      <c r="B890" s="147"/>
      <c r="C890" s="145"/>
      <c r="D890" s="146"/>
      <c r="E890" s="148"/>
      <c r="F890" s="146"/>
      <c r="G890" s="145"/>
      <c r="H890" s="166">
        <f t="shared" si="14"/>
        <v>41.960000000000036</v>
      </c>
    </row>
    <row r="891" spans="1:8" x14ac:dyDescent="0.25">
      <c r="A891" s="132"/>
      <c r="B891" s="147"/>
      <c r="C891" s="145"/>
      <c r="D891" s="146"/>
      <c r="E891" s="148"/>
      <c r="F891" s="146"/>
      <c r="G891" s="145"/>
      <c r="H891" s="166">
        <f t="shared" si="14"/>
        <v>41.960000000000036</v>
      </c>
    </row>
    <row r="892" spans="1:8" x14ac:dyDescent="0.25">
      <c r="A892" s="132"/>
      <c r="B892" s="147"/>
      <c r="C892" s="145"/>
      <c r="D892" s="146"/>
      <c r="E892" s="148"/>
      <c r="F892" s="146"/>
      <c r="G892" s="145"/>
      <c r="H892" s="166">
        <f t="shared" si="14"/>
        <v>41.960000000000036</v>
      </c>
    </row>
    <row r="893" spans="1:8" x14ac:dyDescent="0.25">
      <c r="A893" s="132"/>
      <c r="B893" s="147"/>
      <c r="C893" s="145"/>
      <c r="D893" s="146"/>
      <c r="E893" s="148"/>
      <c r="F893" s="146"/>
      <c r="G893" s="145"/>
      <c r="H893" s="166">
        <f t="shared" si="14"/>
        <v>41.960000000000036</v>
      </c>
    </row>
    <row r="894" spans="1:8" x14ac:dyDescent="0.25">
      <c r="A894" s="132"/>
      <c r="B894" s="147"/>
      <c r="C894" s="145"/>
      <c r="D894" s="146"/>
      <c r="E894" s="148"/>
      <c r="F894" s="146"/>
      <c r="G894" s="145"/>
      <c r="H894" s="166">
        <f t="shared" si="14"/>
        <v>41.960000000000036</v>
      </c>
    </row>
    <row r="895" spans="1:8" x14ac:dyDescent="0.25">
      <c r="A895" s="132"/>
      <c r="B895" s="147"/>
      <c r="C895" s="145"/>
      <c r="D895" s="146"/>
      <c r="E895" s="148"/>
      <c r="F895" s="146"/>
      <c r="G895" s="145"/>
      <c r="H895" s="166">
        <f t="shared" si="14"/>
        <v>41.960000000000036</v>
      </c>
    </row>
    <row r="896" spans="1:8" x14ac:dyDescent="0.25">
      <c r="A896" s="132"/>
      <c r="B896" s="147"/>
      <c r="C896" s="145"/>
      <c r="D896" s="146"/>
      <c r="E896" s="148"/>
      <c r="F896" s="146"/>
      <c r="G896" s="145"/>
      <c r="H896" s="166">
        <f t="shared" si="14"/>
        <v>41.960000000000036</v>
      </c>
    </row>
    <row r="897" spans="1:8" x14ac:dyDescent="0.25">
      <c r="A897" s="132"/>
      <c r="B897" s="147"/>
      <c r="C897" s="145"/>
      <c r="D897" s="146"/>
      <c r="E897" s="148"/>
      <c r="F897" s="146"/>
      <c r="G897" s="145"/>
      <c r="H897" s="166">
        <f t="shared" si="14"/>
        <v>41.960000000000036</v>
      </c>
    </row>
    <row r="898" spans="1:8" x14ac:dyDescent="0.25">
      <c r="A898" s="132"/>
      <c r="B898" s="147"/>
      <c r="C898" s="145"/>
      <c r="D898" s="146"/>
      <c r="E898" s="148"/>
      <c r="F898" s="146"/>
      <c r="G898" s="145"/>
      <c r="H898" s="166">
        <f t="shared" si="14"/>
        <v>41.960000000000036</v>
      </c>
    </row>
    <row r="899" spans="1:8" x14ac:dyDescent="0.25">
      <c r="A899" s="132"/>
      <c r="B899" s="147"/>
      <c r="C899" s="145"/>
      <c r="D899" s="146"/>
      <c r="E899" s="148"/>
      <c r="F899" s="146"/>
      <c r="G899" s="145"/>
      <c r="H899" s="166">
        <f t="shared" si="14"/>
        <v>41.960000000000036</v>
      </c>
    </row>
    <row r="900" spans="1:8" x14ac:dyDescent="0.25">
      <c r="A900" s="132"/>
      <c r="B900" s="147"/>
      <c r="C900" s="145"/>
      <c r="D900" s="146"/>
      <c r="E900" s="148"/>
      <c r="F900" s="146"/>
      <c r="G900" s="145"/>
      <c r="H900" s="166">
        <f t="shared" si="14"/>
        <v>41.960000000000036</v>
      </c>
    </row>
    <row r="901" spans="1:8" x14ac:dyDescent="0.25">
      <c r="A901" s="132"/>
      <c r="B901" s="147"/>
      <c r="C901" s="145"/>
      <c r="D901" s="146"/>
      <c r="E901" s="148"/>
      <c r="F901" s="146"/>
      <c r="G901" s="145"/>
      <c r="H901" s="166">
        <f t="shared" si="14"/>
        <v>41.960000000000036</v>
      </c>
    </row>
    <row r="902" spans="1:8" x14ac:dyDescent="0.25">
      <c r="A902" s="132"/>
      <c r="B902" s="147"/>
      <c r="C902" s="145"/>
      <c r="D902" s="146"/>
      <c r="E902" s="148"/>
      <c r="F902" s="146"/>
      <c r="G902" s="145"/>
      <c r="H902" s="166">
        <f t="shared" si="14"/>
        <v>41.960000000000036</v>
      </c>
    </row>
    <row r="903" spans="1:8" x14ac:dyDescent="0.25">
      <c r="A903" s="132"/>
      <c r="B903" s="147"/>
      <c r="C903" s="145"/>
      <c r="D903" s="146"/>
      <c r="E903" s="148"/>
      <c r="F903" s="146"/>
      <c r="G903" s="145"/>
      <c r="H903" s="166">
        <f t="shared" si="14"/>
        <v>41.960000000000036</v>
      </c>
    </row>
    <row r="904" spans="1:8" x14ac:dyDescent="0.25">
      <c r="A904" s="132"/>
      <c r="B904" s="147"/>
      <c r="C904" s="145"/>
      <c r="D904" s="146"/>
      <c r="E904" s="148"/>
      <c r="F904" s="146"/>
      <c r="G904" s="145"/>
      <c r="H904" s="166">
        <f t="shared" si="14"/>
        <v>41.960000000000036</v>
      </c>
    </row>
    <row r="905" spans="1:8" x14ac:dyDescent="0.25">
      <c r="A905" s="132"/>
      <c r="B905" s="147"/>
      <c r="C905" s="145"/>
      <c r="D905" s="146"/>
      <c r="E905" s="148"/>
      <c r="F905" s="146"/>
      <c r="G905" s="145"/>
      <c r="H905" s="166">
        <f t="shared" si="14"/>
        <v>41.960000000000036</v>
      </c>
    </row>
    <row r="906" spans="1:8" x14ac:dyDescent="0.25">
      <c r="A906" s="132"/>
      <c r="B906" s="147"/>
      <c r="C906" s="145"/>
      <c r="D906" s="146"/>
      <c r="E906" s="148"/>
      <c r="F906" s="146"/>
      <c r="G906" s="145"/>
      <c r="H906" s="166">
        <f t="shared" si="14"/>
        <v>41.960000000000036</v>
      </c>
    </row>
    <row r="907" spans="1:8" x14ac:dyDescent="0.25">
      <c r="A907" s="132"/>
      <c r="B907" s="147"/>
      <c r="C907" s="145"/>
      <c r="D907" s="146"/>
      <c r="E907" s="148"/>
      <c r="F907" s="146"/>
      <c r="G907" s="145"/>
      <c r="H907" s="166">
        <f t="shared" si="14"/>
        <v>41.960000000000036</v>
      </c>
    </row>
    <row r="908" spans="1:8" x14ac:dyDescent="0.25">
      <c r="A908" s="132"/>
      <c r="B908" s="147"/>
      <c r="C908" s="145"/>
      <c r="D908" s="146"/>
      <c r="E908" s="148"/>
      <c r="F908" s="146"/>
      <c r="G908" s="145"/>
      <c r="H908" s="166">
        <f t="shared" si="14"/>
        <v>41.960000000000036</v>
      </c>
    </row>
    <row r="909" spans="1:8" x14ac:dyDescent="0.25">
      <c r="A909" s="132"/>
      <c r="B909" s="147"/>
      <c r="C909" s="145"/>
      <c r="D909" s="146"/>
      <c r="E909" s="148"/>
      <c r="F909" s="146"/>
      <c r="G909" s="145"/>
      <c r="H909" s="166">
        <f t="shared" si="14"/>
        <v>41.960000000000036</v>
      </c>
    </row>
    <row r="910" spans="1:8" x14ac:dyDescent="0.25">
      <c r="A910" s="132"/>
      <c r="B910" s="147"/>
      <c r="C910" s="145"/>
      <c r="D910" s="146"/>
      <c r="E910" s="148"/>
      <c r="F910" s="146"/>
      <c r="G910" s="145"/>
      <c r="H910" s="166">
        <f t="shared" si="14"/>
        <v>41.960000000000036</v>
      </c>
    </row>
    <row r="911" spans="1:8" x14ac:dyDescent="0.25">
      <c r="A911" s="132"/>
      <c r="B911" s="147"/>
      <c r="C911" s="145"/>
      <c r="D911" s="146"/>
      <c r="E911" s="148"/>
      <c r="F911" s="146"/>
      <c r="G911" s="145"/>
      <c r="H911" s="166">
        <f t="shared" si="14"/>
        <v>41.960000000000036</v>
      </c>
    </row>
    <row r="912" spans="1:8" x14ac:dyDescent="0.25">
      <c r="A912" s="132"/>
      <c r="B912" s="147"/>
      <c r="C912" s="145"/>
      <c r="D912" s="146"/>
      <c r="E912" s="148"/>
      <c r="F912" s="146"/>
      <c r="G912" s="145"/>
      <c r="H912" s="166">
        <f t="shared" si="14"/>
        <v>41.960000000000036</v>
      </c>
    </row>
    <row r="913" spans="1:8" x14ac:dyDescent="0.25">
      <c r="A913" s="132"/>
      <c r="B913" s="147"/>
      <c r="C913" s="145"/>
      <c r="D913" s="146"/>
      <c r="E913" s="148"/>
      <c r="F913" s="146"/>
      <c r="G913" s="145"/>
      <c r="H913" s="166">
        <f t="shared" si="14"/>
        <v>41.960000000000036</v>
      </c>
    </row>
    <row r="914" spans="1:8" x14ac:dyDescent="0.25">
      <c r="A914" s="132"/>
      <c r="B914" s="147"/>
      <c r="C914" s="145"/>
      <c r="D914" s="146"/>
      <c r="E914" s="148"/>
      <c r="F914" s="146"/>
      <c r="G914" s="145"/>
      <c r="H914" s="166">
        <f t="shared" si="14"/>
        <v>41.960000000000036</v>
      </c>
    </row>
    <row r="915" spans="1:8" x14ac:dyDescent="0.25">
      <c r="A915" s="132"/>
      <c r="B915" s="147"/>
      <c r="C915" s="145"/>
      <c r="D915" s="146"/>
      <c r="E915" s="148"/>
      <c r="F915" s="146"/>
      <c r="G915" s="145"/>
      <c r="H915" s="166">
        <f t="shared" si="14"/>
        <v>41.960000000000036</v>
      </c>
    </row>
    <row r="916" spans="1:8" x14ac:dyDescent="0.25">
      <c r="A916" s="132"/>
      <c r="B916" s="147"/>
      <c r="C916" s="145"/>
      <c r="D916" s="146"/>
      <c r="E916" s="148"/>
      <c r="F916" s="146"/>
      <c r="G916" s="145"/>
      <c r="H916" s="166">
        <f t="shared" si="14"/>
        <v>41.960000000000036</v>
      </c>
    </row>
    <row r="917" spans="1:8" x14ac:dyDescent="0.25">
      <c r="A917" s="132"/>
      <c r="B917" s="147"/>
      <c r="C917" s="145"/>
      <c r="D917" s="146"/>
      <c r="E917" s="148"/>
      <c r="F917" s="146"/>
      <c r="G917" s="145"/>
      <c r="H917" s="166">
        <f t="shared" si="14"/>
        <v>41.960000000000036</v>
      </c>
    </row>
    <row r="918" spans="1:8" x14ac:dyDescent="0.25">
      <c r="A918" s="132"/>
      <c r="B918" s="147"/>
      <c r="C918" s="145"/>
      <c r="D918" s="146"/>
      <c r="E918" s="148"/>
      <c r="F918" s="146"/>
      <c r="G918" s="145"/>
      <c r="H918" s="166">
        <f t="shared" si="14"/>
        <v>41.960000000000036</v>
      </c>
    </row>
    <row r="919" spans="1:8" x14ac:dyDescent="0.25">
      <c r="A919" s="132"/>
      <c r="B919" s="147"/>
      <c r="C919" s="145"/>
      <c r="D919" s="146"/>
      <c r="E919" s="148"/>
      <c r="F919" s="146"/>
      <c r="G919" s="145"/>
      <c r="H919" s="166">
        <f t="shared" si="14"/>
        <v>41.960000000000036</v>
      </c>
    </row>
    <row r="920" spans="1:8" x14ac:dyDescent="0.25">
      <c r="A920" s="132"/>
      <c r="B920" s="147"/>
      <c r="C920" s="145"/>
      <c r="D920" s="146"/>
      <c r="E920" s="148"/>
      <c r="F920" s="146"/>
      <c r="G920" s="145"/>
      <c r="H920" s="166">
        <f t="shared" si="14"/>
        <v>41.960000000000036</v>
      </c>
    </row>
    <row r="921" spans="1:8" x14ac:dyDescent="0.25">
      <c r="A921" s="132"/>
      <c r="B921" s="147"/>
      <c r="C921" s="145"/>
      <c r="D921" s="146"/>
      <c r="E921" s="148"/>
      <c r="F921" s="146"/>
      <c r="G921" s="145"/>
      <c r="H921" s="166">
        <f t="shared" si="14"/>
        <v>41.960000000000036</v>
      </c>
    </row>
    <row r="922" spans="1:8" x14ac:dyDescent="0.25">
      <c r="A922" s="132"/>
      <c r="B922" s="147"/>
      <c r="C922" s="145"/>
      <c r="D922" s="146"/>
      <c r="E922" s="148"/>
      <c r="F922" s="146"/>
      <c r="G922" s="145"/>
      <c r="H922" s="166">
        <f t="shared" si="14"/>
        <v>41.960000000000036</v>
      </c>
    </row>
    <row r="923" spans="1:8" x14ac:dyDescent="0.25">
      <c r="A923" s="132"/>
      <c r="B923" s="147"/>
      <c r="C923" s="145"/>
      <c r="D923" s="146"/>
      <c r="E923" s="148"/>
      <c r="F923" s="146"/>
      <c r="G923" s="145"/>
      <c r="H923" s="166">
        <f t="shared" si="14"/>
        <v>41.960000000000036</v>
      </c>
    </row>
    <row r="924" spans="1:8" x14ac:dyDescent="0.25">
      <c r="A924" s="132"/>
      <c r="B924" s="147"/>
      <c r="C924" s="145"/>
      <c r="D924" s="146"/>
      <c r="E924" s="148"/>
      <c r="F924" s="146"/>
      <c r="G924" s="145"/>
      <c r="H924" s="166">
        <f t="shared" si="14"/>
        <v>41.960000000000036</v>
      </c>
    </row>
    <row r="925" spans="1:8" x14ac:dyDescent="0.25">
      <c r="A925" s="132"/>
      <c r="B925" s="147"/>
      <c r="C925" s="145"/>
      <c r="D925" s="146"/>
      <c r="E925" s="148"/>
      <c r="F925" s="146"/>
      <c r="G925" s="145"/>
      <c r="H925" s="166">
        <f t="shared" si="14"/>
        <v>41.960000000000036</v>
      </c>
    </row>
    <row r="926" spans="1:8" x14ac:dyDescent="0.25">
      <c r="A926" s="132"/>
      <c r="B926" s="147"/>
      <c r="C926" s="145"/>
      <c r="D926" s="146"/>
      <c r="E926" s="148"/>
      <c r="F926" s="146"/>
      <c r="G926" s="145"/>
      <c r="H926" s="166">
        <f t="shared" si="14"/>
        <v>41.960000000000036</v>
      </c>
    </row>
    <row r="927" spans="1:8" x14ac:dyDescent="0.25">
      <c r="A927" s="132"/>
      <c r="B927" s="147"/>
      <c r="C927" s="145"/>
      <c r="D927" s="146"/>
      <c r="E927" s="148"/>
      <c r="F927" s="146"/>
      <c r="G927" s="145"/>
      <c r="H927" s="166">
        <f t="shared" si="14"/>
        <v>41.960000000000036</v>
      </c>
    </row>
    <row r="928" spans="1:8" x14ac:dyDescent="0.25">
      <c r="A928" s="132"/>
      <c r="B928" s="147"/>
      <c r="C928" s="145"/>
      <c r="D928" s="146"/>
      <c r="E928" s="148"/>
      <c r="F928" s="146"/>
      <c r="G928" s="145"/>
      <c r="H928" s="166">
        <f t="shared" si="14"/>
        <v>41.960000000000036</v>
      </c>
    </row>
    <row r="929" spans="1:8" x14ac:dyDescent="0.25">
      <c r="A929" s="132"/>
      <c r="B929" s="147"/>
      <c r="C929" s="145"/>
      <c r="D929" s="146"/>
      <c r="E929" s="148"/>
      <c r="F929" s="146"/>
      <c r="G929" s="145"/>
      <c r="H929" s="166">
        <f t="shared" si="14"/>
        <v>41.960000000000036</v>
      </c>
    </row>
    <row r="930" spans="1:8" x14ac:dyDescent="0.25">
      <c r="A930" s="132"/>
      <c r="B930" s="147"/>
      <c r="C930" s="145"/>
      <c r="D930" s="146"/>
      <c r="E930" s="148"/>
      <c r="F930" s="146"/>
      <c r="G930" s="145"/>
      <c r="H930" s="166">
        <f t="shared" si="14"/>
        <v>41.960000000000036</v>
      </c>
    </row>
    <row r="931" spans="1:8" x14ac:dyDescent="0.25">
      <c r="A931" s="132"/>
      <c r="B931" s="147"/>
      <c r="C931" s="145"/>
      <c r="D931" s="146"/>
      <c r="E931" s="148"/>
      <c r="F931" s="146"/>
      <c r="G931" s="145"/>
      <c r="H931" s="166">
        <f t="shared" si="14"/>
        <v>41.960000000000036</v>
      </c>
    </row>
    <row r="932" spans="1:8" x14ac:dyDescent="0.25">
      <c r="A932" s="132"/>
      <c r="B932" s="147"/>
      <c r="C932" s="145"/>
      <c r="D932" s="146"/>
      <c r="E932" s="148"/>
      <c r="F932" s="146"/>
      <c r="G932" s="145"/>
      <c r="H932" s="166">
        <f t="shared" ref="H932:H995" si="15">H931+D932-F932</f>
        <v>41.960000000000036</v>
      </c>
    </row>
    <row r="933" spans="1:8" x14ac:dyDescent="0.25">
      <c r="A933" s="132"/>
      <c r="B933" s="147"/>
      <c r="C933" s="145"/>
      <c r="D933" s="146"/>
      <c r="E933" s="148"/>
      <c r="F933" s="146"/>
      <c r="G933" s="145"/>
      <c r="H933" s="166">
        <f t="shared" si="15"/>
        <v>41.960000000000036</v>
      </c>
    </row>
    <row r="934" spans="1:8" x14ac:dyDescent="0.25">
      <c r="A934" s="132"/>
      <c r="B934" s="147"/>
      <c r="C934" s="145"/>
      <c r="D934" s="146"/>
      <c r="E934" s="148"/>
      <c r="F934" s="146"/>
      <c r="G934" s="145"/>
      <c r="H934" s="166">
        <f t="shared" si="15"/>
        <v>41.960000000000036</v>
      </c>
    </row>
    <row r="935" spans="1:8" x14ac:dyDescent="0.25">
      <c r="A935" s="132"/>
      <c r="B935" s="147"/>
      <c r="C935" s="145"/>
      <c r="D935" s="146"/>
      <c r="E935" s="148"/>
      <c r="F935" s="146"/>
      <c r="G935" s="145"/>
      <c r="H935" s="166">
        <f t="shared" si="15"/>
        <v>41.960000000000036</v>
      </c>
    </row>
    <row r="936" spans="1:8" x14ac:dyDescent="0.25">
      <c r="A936" s="132"/>
      <c r="B936" s="147"/>
      <c r="C936" s="145"/>
      <c r="D936" s="146"/>
      <c r="E936" s="148"/>
      <c r="F936" s="146"/>
      <c r="G936" s="145"/>
      <c r="H936" s="166">
        <f t="shared" si="15"/>
        <v>41.960000000000036</v>
      </c>
    </row>
    <row r="937" spans="1:8" x14ac:dyDescent="0.25">
      <c r="A937" s="132"/>
      <c r="B937" s="147"/>
      <c r="C937" s="145"/>
      <c r="D937" s="146"/>
      <c r="E937" s="148"/>
      <c r="F937" s="146"/>
      <c r="G937" s="145"/>
      <c r="H937" s="166">
        <f t="shared" si="15"/>
        <v>41.960000000000036</v>
      </c>
    </row>
    <row r="938" spans="1:8" x14ac:dyDescent="0.25">
      <c r="A938" s="132"/>
      <c r="B938" s="147"/>
      <c r="C938" s="145"/>
      <c r="D938" s="146"/>
      <c r="E938" s="148"/>
      <c r="F938" s="146"/>
      <c r="G938" s="145"/>
      <c r="H938" s="166">
        <f t="shared" si="15"/>
        <v>41.960000000000036</v>
      </c>
    </row>
    <row r="939" spans="1:8" x14ac:dyDescent="0.25">
      <c r="A939" s="132"/>
      <c r="B939" s="147"/>
      <c r="C939" s="145"/>
      <c r="D939" s="146"/>
      <c r="E939" s="148"/>
      <c r="F939" s="146"/>
      <c r="G939" s="145"/>
      <c r="H939" s="166">
        <f t="shared" si="15"/>
        <v>41.960000000000036</v>
      </c>
    </row>
    <row r="940" spans="1:8" x14ac:dyDescent="0.25">
      <c r="A940" s="132"/>
      <c r="B940" s="147"/>
      <c r="C940" s="145"/>
      <c r="D940" s="146"/>
      <c r="E940" s="148"/>
      <c r="F940" s="146"/>
      <c r="G940" s="145"/>
      <c r="H940" s="166">
        <f t="shared" si="15"/>
        <v>41.960000000000036</v>
      </c>
    </row>
    <row r="941" spans="1:8" x14ac:dyDescent="0.25">
      <c r="A941" s="132"/>
      <c r="B941" s="147"/>
      <c r="C941" s="145"/>
      <c r="D941" s="146"/>
      <c r="E941" s="148"/>
      <c r="F941" s="146"/>
      <c r="G941" s="145"/>
      <c r="H941" s="166">
        <f t="shared" si="15"/>
        <v>41.960000000000036</v>
      </c>
    </row>
    <row r="942" spans="1:8" x14ac:dyDescent="0.25">
      <c r="A942" s="132"/>
      <c r="B942" s="147"/>
      <c r="C942" s="145"/>
      <c r="D942" s="146"/>
      <c r="E942" s="148"/>
      <c r="F942" s="146"/>
      <c r="G942" s="145"/>
      <c r="H942" s="166">
        <f t="shared" si="15"/>
        <v>41.960000000000036</v>
      </c>
    </row>
    <row r="943" spans="1:8" x14ac:dyDescent="0.25">
      <c r="A943" s="132"/>
      <c r="B943" s="147"/>
      <c r="C943" s="145"/>
      <c r="D943" s="146"/>
      <c r="E943" s="148"/>
      <c r="F943" s="146"/>
      <c r="G943" s="145"/>
      <c r="H943" s="166">
        <f t="shared" si="15"/>
        <v>41.960000000000036</v>
      </c>
    </row>
    <row r="944" spans="1:8" x14ac:dyDescent="0.25">
      <c r="A944" s="132"/>
      <c r="B944" s="147"/>
      <c r="C944" s="145"/>
      <c r="D944" s="146"/>
      <c r="E944" s="148"/>
      <c r="F944" s="146"/>
      <c r="G944" s="145"/>
      <c r="H944" s="166">
        <f t="shared" si="15"/>
        <v>41.960000000000036</v>
      </c>
    </row>
    <row r="945" spans="1:8" x14ac:dyDescent="0.25">
      <c r="A945" s="132"/>
      <c r="B945" s="147"/>
      <c r="C945" s="145"/>
      <c r="D945" s="146"/>
      <c r="E945" s="148"/>
      <c r="F945" s="146"/>
      <c r="G945" s="145"/>
      <c r="H945" s="166">
        <f t="shared" si="15"/>
        <v>41.960000000000036</v>
      </c>
    </row>
    <row r="946" spans="1:8" x14ac:dyDescent="0.25">
      <c r="A946" s="132"/>
      <c r="B946" s="147"/>
      <c r="C946" s="145"/>
      <c r="D946" s="146"/>
      <c r="E946" s="148"/>
      <c r="F946" s="146"/>
      <c r="G946" s="145"/>
      <c r="H946" s="166">
        <f t="shared" si="15"/>
        <v>41.960000000000036</v>
      </c>
    </row>
    <row r="947" spans="1:8" x14ac:dyDescent="0.25">
      <c r="A947" s="132"/>
      <c r="B947" s="147"/>
      <c r="C947" s="145"/>
      <c r="D947" s="146"/>
      <c r="E947" s="148"/>
      <c r="F947" s="146"/>
      <c r="G947" s="145"/>
      <c r="H947" s="166">
        <f t="shared" si="15"/>
        <v>41.960000000000036</v>
      </c>
    </row>
    <row r="948" spans="1:8" x14ac:dyDescent="0.25">
      <c r="A948" s="132"/>
      <c r="B948" s="147"/>
      <c r="C948" s="145"/>
      <c r="D948" s="146"/>
      <c r="E948" s="148"/>
      <c r="F948" s="146"/>
      <c r="G948" s="145"/>
      <c r="H948" s="166">
        <f t="shared" si="15"/>
        <v>41.960000000000036</v>
      </c>
    </row>
    <row r="949" spans="1:8" x14ac:dyDescent="0.25">
      <c r="A949" s="132"/>
      <c r="B949" s="147"/>
      <c r="C949" s="145"/>
      <c r="D949" s="146"/>
      <c r="E949" s="148"/>
      <c r="F949" s="146"/>
      <c r="G949" s="145"/>
      <c r="H949" s="166">
        <f t="shared" si="15"/>
        <v>41.960000000000036</v>
      </c>
    </row>
    <row r="950" spans="1:8" x14ac:dyDescent="0.25">
      <c r="A950" s="132"/>
      <c r="B950" s="147"/>
      <c r="C950" s="145"/>
      <c r="D950" s="146"/>
      <c r="E950" s="148"/>
      <c r="F950" s="146"/>
      <c r="G950" s="145"/>
      <c r="H950" s="166">
        <f t="shared" si="15"/>
        <v>41.960000000000036</v>
      </c>
    </row>
    <row r="951" spans="1:8" x14ac:dyDescent="0.25">
      <c r="A951" s="132"/>
      <c r="B951" s="147"/>
      <c r="C951" s="145"/>
      <c r="D951" s="146"/>
      <c r="E951" s="148"/>
      <c r="F951" s="146"/>
      <c r="G951" s="145"/>
      <c r="H951" s="166">
        <f t="shared" si="15"/>
        <v>41.960000000000036</v>
      </c>
    </row>
    <row r="952" spans="1:8" x14ac:dyDescent="0.25">
      <c r="A952" s="132"/>
      <c r="B952" s="147"/>
      <c r="C952" s="145"/>
      <c r="D952" s="146"/>
      <c r="E952" s="148"/>
      <c r="F952" s="146"/>
      <c r="G952" s="145"/>
      <c r="H952" s="166">
        <f t="shared" si="15"/>
        <v>41.960000000000036</v>
      </c>
    </row>
    <row r="953" spans="1:8" x14ac:dyDescent="0.25">
      <c r="A953" s="132"/>
      <c r="B953" s="147"/>
      <c r="C953" s="145"/>
      <c r="D953" s="146"/>
      <c r="E953" s="148"/>
      <c r="F953" s="146"/>
      <c r="G953" s="145"/>
      <c r="H953" s="166">
        <f t="shared" si="15"/>
        <v>41.960000000000036</v>
      </c>
    </row>
    <row r="954" spans="1:8" x14ac:dyDescent="0.25">
      <c r="A954" s="132"/>
      <c r="B954" s="147"/>
      <c r="C954" s="145"/>
      <c r="D954" s="146"/>
      <c r="E954" s="148"/>
      <c r="F954" s="146"/>
      <c r="G954" s="145"/>
      <c r="H954" s="166">
        <f t="shared" si="15"/>
        <v>41.960000000000036</v>
      </c>
    </row>
    <row r="955" spans="1:8" x14ac:dyDescent="0.25">
      <c r="A955" s="132"/>
      <c r="B955" s="147"/>
      <c r="C955" s="145"/>
      <c r="D955" s="146"/>
      <c r="E955" s="148"/>
      <c r="F955" s="146"/>
      <c r="G955" s="145"/>
      <c r="H955" s="166">
        <f t="shared" si="15"/>
        <v>41.960000000000036</v>
      </c>
    </row>
    <row r="956" spans="1:8" x14ac:dyDescent="0.25">
      <c r="A956" s="132"/>
      <c r="B956" s="147"/>
      <c r="C956" s="145"/>
      <c r="D956" s="146"/>
      <c r="E956" s="148"/>
      <c r="F956" s="146"/>
      <c r="G956" s="145"/>
      <c r="H956" s="166">
        <f t="shared" si="15"/>
        <v>41.960000000000036</v>
      </c>
    </row>
    <row r="957" spans="1:8" x14ac:dyDescent="0.25">
      <c r="A957" s="132"/>
      <c r="B957" s="147"/>
      <c r="C957" s="145"/>
      <c r="D957" s="146"/>
      <c r="E957" s="148"/>
      <c r="F957" s="146"/>
      <c r="G957" s="145"/>
      <c r="H957" s="166">
        <f t="shared" si="15"/>
        <v>41.960000000000036</v>
      </c>
    </row>
    <row r="958" spans="1:8" x14ac:dyDescent="0.25">
      <c r="A958" s="132"/>
      <c r="B958" s="147"/>
      <c r="C958" s="145"/>
      <c r="D958" s="146"/>
      <c r="E958" s="148"/>
      <c r="F958" s="146"/>
      <c r="G958" s="145"/>
      <c r="H958" s="166">
        <f t="shared" si="15"/>
        <v>41.960000000000036</v>
      </c>
    </row>
    <row r="959" spans="1:8" x14ac:dyDescent="0.25">
      <c r="A959" s="132"/>
      <c r="B959" s="147"/>
      <c r="C959" s="145"/>
      <c r="D959" s="146"/>
      <c r="E959" s="148"/>
      <c r="F959" s="146"/>
      <c r="G959" s="145"/>
      <c r="H959" s="166">
        <f t="shared" si="15"/>
        <v>41.960000000000036</v>
      </c>
    </row>
    <row r="960" spans="1:8" x14ac:dyDescent="0.25">
      <c r="A960" s="132"/>
      <c r="B960" s="147"/>
      <c r="C960" s="145"/>
      <c r="D960" s="146"/>
      <c r="E960" s="148"/>
      <c r="F960" s="146"/>
      <c r="G960" s="145"/>
      <c r="H960" s="166">
        <f t="shared" si="15"/>
        <v>41.960000000000036</v>
      </c>
    </row>
    <row r="961" spans="1:8" x14ac:dyDescent="0.25">
      <c r="A961" s="132"/>
      <c r="B961" s="147"/>
      <c r="C961" s="145"/>
      <c r="D961" s="146"/>
      <c r="E961" s="148"/>
      <c r="F961" s="146"/>
      <c r="G961" s="145"/>
      <c r="H961" s="166">
        <f t="shared" si="15"/>
        <v>41.960000000000036</v>
      </c>
    </row>
    <row r="962" spans="1:8" x14ac:dyDescent="0.25">
      <c r="A962" s="132"/>
      <c r="B962" s="147"/>
      <c r="C962" s="145"/>
      <c r="D962" s="146"/>
      <c r="E962" s="148"/>
      <c r="F962" s="146"/>
      <c r="G962" s="145"/>
      <c r="H962" s="166">
        <f t="shared" si="15"/>
        <v>41.960000000000036</v>
      </c>
    </row>
    <row r="963" spans="1:8" x14ac:dyDescent="0.25">
      <c r="A963" s="132"/>
      <c r="B963" s="147"/>
      <c r="C963" s="145"/>
      <c r="D963" s="146"/>
      <c r="E963" s="148"/>
      <c r="F963" s="146"/>
      <c r="G963" s="145"/>
      <c r="H963" s="166">
        <f t="shared" si="15"/>
        <v>41.960000000000036</v>
      </c>
    </row>
    <row r="964" spans="1:8" x14ac:dyDescent="0.25">
      <c r="A964" s="132"/>
      <c r="B964" s="147"/>
      <c r="C964" s="145"/>
      <c r="D964" s="146"/>
      <c r="E964" s="148"/>
      <c r="F964" s="146"/>
      <c r="G964" s="145"/>
      <c r="H964" s="166">
        <f t="shared" si="15"/>
        <v>41.960000000000036</v>
      </c>
    </row>
    <row r="965" spans="1:8" x14ac:dyDescent="0.25">
      <c r="A965" s="132"/>
      <c r="B965" s="147"/>
      <c r="C965" s="145"/>
      <c r="D965" s="146"/>
      <c r="E965" s="148"/>
      <c r="F965" s="146"/>
      <c r="G965" s="145"/>
      <c r="H965" s="166">
        <f t="shared" si="15"/>
        <v>41.960000000000036</v>
      </c>
    </row>
    <row r="966" spans="1:8" x14ac:dyDescent="0.25">
      <c r="A966" s="132"/>
      <c r="B966" s="147"/>
      <c r="C966" s="145"/>
      <c r="D966" s="146"/>
      <c r="E966" s="148"/>
      <c r="F966" s="146"/>
      <c r="G966" s="145"/>
      <c r="H966" s="166">
        <f t="shared" si="15"/>
        <v>41.960000000000036</v>
      </c>
    </row>
    <row r="967" spans="1:8" x14ac:dyDescent="0.25">
      <c r="A967" s="132"/>
      <c r="B967" s="147"/>
      <c r="C967" s="145"/>
      <c r="D967" s="146"/>
      <c r="E967" s="148"/>
      <c r="F967" s="146"/>
      <c r="G967" s="145"/>
      <c r="H967" s="166">
        <f t="shared" si="15"/>
        <v>41.960000000000036</v>
      </c>
    </row>
    <row r="968" spans="1:8" x14ac:dyDescent="0.25">
      <c r="A968" s="132"/>
      <c r="B968" s="147"/>
      <c r="C968" s="145"/>
      <c r="D968" s="146"/>
      <c r="E968" s="148"/>
      <c r="F968" s="146"/>
      <c r="G968" s="145"/>
      <c r="H968" s="166">
        <f t="shared" si="15"/>
        <v>41.960000000000036</v>
      </c>
    </row>
    <row r="969" spans="1:8" x14ac:dyDescent="0.25">
      <c r="A969" s="132"/>
      <c r="B969" s="147"/>
      <c r="C969" s="145"/>
      <c r="D969" s="146"/>
      <c r="E969" s="148"/>
      <c r="F969" s="146"/>
      <c r="G969" s="145"/>
      <c r="H969" s="166">
        <f t="shared" si="15"/>
        <v>41.960000000000036</v>
      </c>
    </row>
    <row r="970" spans="1:8" x14ac:dyDescent="0.25">
      <c r="A970" s="132"/>
      <c r="B970" s="147"/>
      <c r="C970" s="145"/>
      <c r="D970" s="146"/>
      <c r="E970" s="148"/>
      <c r="F970" s="146"/>
      <c r="G970" s="145"/>
      <c r="H970" s="166">
        <f t="shared" si="15"/>
        <v>41.960000000000036</v>
      </c>
    </row>
    <row r="971" spans="1:8" x14ac:dyDescent="0.25">
      <c r="A971" s="132"/>
      <c r="B971" s="147"/>
      <c r="C971" s="145"/>
      <c r="D971" s="146"/>
      <c r="E971" s="148"/>
      <c r="F971" s="146"/>
      <c r="G971" s="145"/>
      <c r="H971" s="166">
        <f t="shared" si="15"/>
        <v>41.960000000000036</v>
      </c>
    </row>
    <row r="972" spans="1:8" x14ac:dyDescent="0.25">
      <c r="A972" s="132"/>
      <c r="B972" s="147"/>
      <c r="C972" s="145"/>
      <c r="D972" s="146"/>
      <c r="E972" s="148"/>
      <c r="F972" s="146"/>
      <c r="G972" s="145"/>
      <c r="H972" s="166">
        <f t="shared" si="15"/>
        <v>41.960000000000036</v>
      </c>
    </row>
    <row r="973" spans="1:8" x14ac:dyDescent="0.25">
      <c r="A973" s="132"/>
      <c r="B973" s="147"/>
      <c r="C973" s="145"/>
      <c r="D973" s="146"/>
      <c r="E973" s="148"/>
      <c r="F973" s="146"/>
      <c r="G973" s="145"/>
      <c r="H973" s="166">
        <f t="shared" si="15"/>
        <v>41.960000000000036</v>
      </c>
    </row>
    <row r="974" spans="1:8" x14ac:dyDescent="0.25">
      <c r="A974" s="132"/>
      <c r="B974" s="147"/>
      <c r="C974" s="145"/>
      <c r="D974" s="146"/>
      <c r="E974" s="148"/>
      <c r="F974" s="146"/>
      <c r="G974" s="145"/>
      <c r="H974" s="166">
        <f t="shared" si="15"/>
        <v>41.960000000000036</v>
      </c>
    </row>
    <row r="975" spans="1:8" x14ac:dyDescent="0.25">
      <c r="A975" s="132"/>
      <c r="B975" s="147"/>
      <c r="C975" s="145"/>
      <c r="D975" s="146"/>
      <c r="E975" s="148"/>
      <c r="F975" s="146"/>
      <c r="G975" s="145"/>
      <c r="H975" s="166">
        <f t="shared" si="15"/>
        <v>41.960000000000036</v>
      </c>
    </row>
    <row r="976" spans="1:8" x14ac:dyDescent="0.25">
      <c r="A976" s="132"/>
      <c r="B976" s="147"/>
      <c r="C976" s="145"/>
      <c r="D976" s="146"/>
      <c r="E976" s="148"/>
      <c r="F976" s="146"/>
      <c r="G976" s="145"/>
      <c r="H976" s="166">
        <f t="shared" si="15"/>
        <v>41.960000000000036</v>
      </c>
    </row>
    <row r="977" spans="1:8" x14ac:dyDescent="0.25">
      <c r="A977" s="132"/>
      <c r="B977" s="147"/>
      <c r="C977" s="145"/>
      <c r="D977" s="146"/>
      <c r="E977" s="148"/>
      <c r="F977" s="146"/>
      <c r="G977" s="145"/>
      <c r="H977" s="166">
        <f t="shared" si="15"/>
        <v>41.960000000000036</v>
      </c>
    </row>
    <row r="978" spans="1:8" x14ac:dyDescent="0.25">
      <c r="A978" s="132"/>
      <c r="B978" s="147"/>
      <c r="C978" s="145"/>
      <c r="D978" s="146"/>
      <c r="E978" s="148"/>
      <c r="F978" s="146"/>
      <c r="G978" s="145"/>
      <c r="H978" s="166">
        <f t="shared" si="15"/>
        <v>41.960000000000036</v>
      </c>
    </row>
    <row r="979" spans="1:8" x14ac:dyDescent="0.25">
      <c r="A979" s="132"/>
      <c r="B979" s="147"/>
      <c r="C979" s="145"/>
      <c r="D979" s="146"/>
      <c r="E979" s="148"/>
      <c r="F979" s="146"/>
      <c r="G979" s="145"/>
      <c r="H979" s="166">
        <f t="shared" si="15"/>
        <v>41.960000000000036</v>
      </c>
    </row>
    <row r="980" spans="1:8" x14ac:dyDescent="0.25">
      <c r="A980" s="132"/>
      <c r="B980" s="147"/>
      <c r="C980" s="145"/>
      <c r="D980" s="146"/>
      <c r="E980" s="148"/>
      <c r="F980" s="146"/>
      <c r="G980" s="145"/>
      <c r="H980" s="166">
        <f t="shared" si="15"/>
        <v>41.960000000000036</v>
      </c>
    </row>
    <row r="981" spans="1:8" x14ac:dyDescent="0.25">
      <c r="A981" s="132"/>
      <c r="B981" s="147"/>
      <c r="C981" s="145"/>
      <c r="D981" s="146"/>
      <c r="E981" s="148"/>
      <c r="F981" s="146"/>
      <c r="G981" s="145"/>
      <c r="H981" s="166">
        <f t="shared" si="15"/>
        <v>41.960000000000036</v>
      </c>
    </row>
    <row r="982" spans="1:8" x14ac:dyDescent="0.25">
      <c r="A982" s="132"/>
      <c r="B982" s="147"/>
      <c r="C982" s="145"/>
      <c r="D982" s="146"/>
      <c r="E982" s="148"/>
      <c r="F982" s="146"/>
      <c r="G982" s="145"/>
      <c r="H982" s="166">
        <f t="shared" si="15"/>
        <v>41.960000000000036</v>
      </c>
    </row>
    <row r="983" spans="1:8" x14ac:dyDescent="0.25">
      <c r="A983" s="132"/>
      <c r="B983" s="147"/>
      <c r="C983" s="145"/>
      <c r="D983" s="146"/>
      <c r="E983" s="148"/>
      <c r="F983" s="146"/>
      <c r="G983" s="145"/>
      <c r="H983" s="166">
        <f t="shared" si="15"/>
        <v>41.960000000000036</v>
      </c>
    </row>
    <row r="984" spans="1:8" x14ac:dyDescent="0.25">
      <c r="A984" s="132"/>
      <c r="B984" s="147"/>
      <c r="C984" s="145"/>
      <c r="D984" s="146"/>
      <c r="E984" s="148"/>
      <c r="F984" s="146"/>
      <c r="G984" s="145"/>
      <c r="H984" s="166">
        <f t="shared" si="15"/>
        <v>41.960000000000036</v>
      </c>
    </row>
    <row r="985" spans="1:8" x14ac:dyDescent="0.25">
      <c r="A985" s="132"/>
      <c r="B985" s="147"/>
      <c r="C985" s="145"/>
      <c r="D985" s="146"/>
      <c r="E985" s="148"/>
      <c r="F985" s="146"/>
      <c r="G985" s="145"/>
      <c r="H985" s="166">
        <f t="shared" si="15"/>
        <v>41.960000000000036</v>
      </c>
    </row>
    <row r="986" spans="1:8" x14ac:dyDescent="0.25">
      <c r="A986" s="132"/>
      <c r="B986" s="147"/>
      <c r="C986" s="145"/>
      <c r="D986" s="146"/>
      <c r="E986" s="148"/>
      <c r="F986" s="146"/>
      <c r="G986" s="145"/>
      <c r="H986" s="166">
        <f t="shared" si="15"/>
        <v>41.960000000000036</v>
      </c>
    </row>
    <row r="987" spans="1:8" x14ac:dyDescent="0.25">
      <c r="A987" s="132"/>
      <c r="B987" s="147"/>
      <c r="C987" s="145"/>
      <c r="D987" s="146"/>
      <c r="E987" s="148"/>
      <c r="F987" s="146"/>
      <c r="G987" s="145"/>
      <c r="H987" s="166">
        <f t="shared" si="15"/>
        <v>41.960000000000036</v>
      </c>
    </row>
    <row r="988" spans="1:8" x14ac:dyDescent="0.25">
      <c r="A988" s="132"/>
      <c r="B988" s="147"/>
      <c r="C988" s="145"/>
      <c r="D988" s="146"/>
      <c r="E988" s="148"/>
      <c r="F988" s="146"/>
      <c r="G988" s="145"/>
      <c r="H988" s="166">
        <f t="shared" si="15"/>
        <v>41.960000000000036</v>
      </c>
    </row>
    <row r="989" spans="1:8" x14ac:dyDescent="0.25">
      <c r="A989" s="132"/>
      <c r="B989" s="147"/>
      <c r="C989" s="145"/>
      <c r="D989" s="146"/>
      <c r="E989" s="148"/>
      <c r="F989" s="146"/>
      <c r="G989" s="145"/>
      <c r="H989" s="166">
        <f t="shared" si="15"/>
        <v>41.960000000000036</v>
      </c>
    </row>
    <row r="990" spans="1:8" x14ac:dyDescent="0.25">
      <c r="A990" s="132"/>
      <c r="B990" s="147"/>
      <c r="C990" s="145"/>
      <c r="D990" s="146"/>
      <c r="E990" s="148"/>
      <c r="F990" s="146"/>
      <c r="G990" s="145"/>
      <c r="H990" s="166">
        <f t="shared" si="15"/>
        <v>41.960000000000036</v>
      </c>
    </row>
    <row r="991" spans="1:8" x14ac:dyDescent="0.25">
      <c r="A991" s="132"/>
      <c r="B991" s="147"/>
      <c r="C991" s="145"/>
      <c r="D991" s="146"/>
      <c r="E991" s="148"/>
      <c r="F991" s="146"/>
      <c r="G991" s="145"/>
      <c r="H991" s="166">
        <f t="shared" si="15"/>
        <v>41.960000000000036</v>
      </c>
    </row>
    <row r="992" spans="1:8" x14ac:dyDescent="0.25">
      <c r="A992" s="132"/>
      <c r="B992" s="147"/>
      <c r="C992" s="145"/>
      <c r="D992" s="146"/>
      <c r="E992" s="148"/>
      <c r="F992" s="146"/>
      <c r="G992" s="145"/>
      <c r="H992" s="166">
        <f t="shared" si="15"/>
        <v>41.960000000000036</v>
      </c>
    </row>
    <row r="993" spans="1:8" x14ac:dyDescent="0.25">
      <c r="A993" s="132"/>
      <c r="B993" s="147"/>
      <c r="C993" s="145"/>
      <c r="D993" s="146"/>
      <c r="E993" s="148"/>
      <c r="F993" s="146"/>
      <c r="G993" s="145"/>
      <c r="H993" s="166">
        <f t="shared" si="15"/>
        <v>41.960000000000036</v>
      </c>
    </row>
    <row r="994" spans="1:8" x14ac:dyDescent="0.25">
      <c r="A994" s="132"/>
      <c r="B994" s="147"/>
      <c r="C994" s="145"/>
      <c r="D994" s="146"/>
      <c r="E994" s="148"/>
      <c r="F994" s="146"/>
      <c r="G994" s="145"/>
      <c r="H994" s="166">
        <f t="shared" si="15"/>
        <v>41.960000000000036</v>
      </c>
    </row>
    <row r="995" spans="1:8" x14ac:dyDescent="0.25">
      <c r="A995" s="132"/>
      <c r="B995" s="147"/>
      <c r="C995" s="145"/>
      <c r="D995" s="146"/>
      <c r="E995" s="148"/>
      <c r="F995" s="146"/>
      <c r="G995" s="145"/>
      <c r="H995" s="166">
        <f t="shared" si="15"/>
        <v>41.960000000000036</v>
      </c>
    </row>
    <row r="996" spans="1:8" x14ac:dyDescent="0.25">
      <c r="A996" s="132"/>
      <c r="B996" s="147"/>
      <c r="C996" s="145"/>
      <c r="D996" s="146"/>
      <c r="E996" s="148"/>
      <c r="F996" s="146"/>
      <c r="G996" s="145"/>
      <c r="H996" s="166">
        <f>H995+D996-F996</f>
        <v>41.960000000000036</v>
      </c>
    </row>
    <row r="997" spans="1:8" x14ac:dyDescent="0.25">
      <c r="A997" s="132"/>
      <c r="B997" s="147"/>
      <c r="C997" s="145"/>
      <c r="D997" s="146"/>
      <c r="E997" s="148"/>
      <c r="F997" s="146"/>
      <c r="G997" s="145"/>
      <c r="H997" s="166">
        <f>H996+D997-F997</f>
        <v>41.960000000000036</v>
      </c>
    </row>
    <row r="998" spans="1:8" x14ac:dyDescent="0.25">
      <c r="A998" s="132"/>
      <c r="B998" s="147"/>
      <c r="C998" s="145"/>
      <c r="D998" s="146"/>
      <c r="E998" s="148"/>
      <c r="F998" s="146"/>
      <c r="G998" s="145"/>
      <c r="H998" s="166">
        <f>H997+D998-F998</f>
        <v>41.960000000000036</v>
      </c>
    </row>
    <row r="999" spans="1:8" x14ac:dyDescent="0.25">
      <c r="A999" s="132"/>
      <c r="B999" s="147"/>
      <c r="C999" s="145"/>
      <c r="D999" s="146"/>
      <c r="E999" s="148"/>
      <c r="F999" s="146"/>
      <c r="G999" s="145"/>
      <c r="H999" s="166">
        <f>H998+D999-F999</f>
        <v>41.960000000000036</v>
      </c>
    </row>
    <row r="1000" spans="1:8" x14ac:dyDescent="0.25">
      <c r="A1000" s="133"/>
      <c r="B1000" s="149"/>
      <c r="C1000" s="150"/>
      <c r="D1000" s="151"/>
      <c r="E1000" s="152"/>
      <c r="F1000" s="151"/>
      <c r="G1000" s="150"/>
      <c r="H1000" s="167">
        <f>H999+D1000-F1000</f>
        <v>41.960000000000036</v>
      </c>
    </row>
  </sheetData>
  <sheetProtection algorithmName="SHA-512" hashValue="Y9/EADG2tEiSNdqXHx+eKIOxSp4fQJL8CqYZc2CprDJ4FB8U27G6cMQN7TdaJdLfjnIg8kZASyZOH+po5H7HxQ==" saltValue="oYT2rIWCmLOhf5UtD0xWQQ==" spinCount="100000" sheet="1" formatCells="0" formatColumns="0" formatRows="0" sort="0" autoFilter="0" pivotTables="0"/>
  <sortState xmlns:xlrd2="http://schemas.microsoft.com/office/spreadsheetml/2017/richdata2" ref="B6:G10">
    <sortCondition ref="B6:B10"/>
  </sortState>
  <mergeCells count="1">
    <mergeCell ref="B1:H1"/>
  </mergeCells>
  <phoneticPr fontId="1" type="noConversion"/>
  <dataValidations count="2">
    <dataValidation type="list" allowBlank="1" showInputMessage="1" showErrorMessage="1" sqref="G6:G1000" xr:uid="{DD49ED54-C19E-4CC0-B3E4-0855252A243E}">
      <formula1>sottouscite</formula1>
    </dataValidation>
    <dataValidation type="list" allowBlank="1" showInputMessage="1" showErrorMessage="1" sqref="E6:E1000" xr:uid="{E76301BC-02D8-479A-B8E7-BC8646475EC9}">
      <formula1>entrate2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pane="bottomLeft" activeCell="G107" sqref="G107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36.10937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649.0199999999968</v>
      </c>
      <c r="D2" s="95"/>
      <c r="E2" s="96" t="s">
        <v>258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2970</v>
      </c>
      <c r="E3" s="66"/>
      <c r="F3" s="65">
        <f>SUM(F6:F1000)</f>
        <v>6298.5300000000034</v>
      </c>
      <c r="G3" s="64"/>
      <c r="H3" s="44">
        <f>H5+D3-F3</f>
        <v>649.0199999999968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3977.55</v>
      </c>
      <c r="E5" s="48"/>
      <c r="F5" s="26"/>
      <c r="G5" s="48"/>
      <c r="H5" s="71">
        <f>D5</f>
        <v>3977.55</v>
      </c>
    </row>
    <row r="6" spans="1:66" ht="30" customHeight="1" x14ac:dyDescent="0.3">
      <c r="A6" s="131"/>
      <c r="B6" s="224">
        <v>44564</v>
      </c>
      <c r="C6" s="225" t="s">
        <v>259</v>
      </c>
      <c r="D6" s="227">
        <v>100</v>
      </c>
      <c r="E6" s="40" t="s">
        <v>120</v>
      </c>
      <c r="F6" s="227"/>
      <c r="G6" s="12"/>
      <c r="H6" s="72">
        <f>H5+D6-F6</f>
        <v>4077.55</v>
      </c>
    </row>
    <row r="7" spans="1:66" ht="30" customHeight="1" x14ac:dyDescent="0.3">
      <c r="A7" s="131"/>
      <c r="B7" s="224">
        <v>44564</v>
      </c>
      <c r="C7" s="225" t="s">
        <v>260</v>
      </c>
      <c r="D7" s="227"/>
      <c r="E7" s="40"/>
      <c r="F7" s="227">
        <v>0.34</v>
      </c>
      <c r="G7" s="12" t="s">
        <v>160</v>
      </c>
      <c r="H7" s="72">
        <f t="shared" ref="H7:H70" si="0">H6+D7-F7</f>
        <v>4077.21</v>
      </c>
    </row>
    <row r="8" spans="1:66" ht="30" customHeight="1" x14ac:dyDescent="0.3">
      <c r="A8" s="132"/>
      <c r="B8" s="224">
        <v>44565</v>
      </c>
      <c r="C8" s="225" t="s">
        <v>261</v>
      </c>
      <c r="D8" s="227"/>
      <c r="E8" s="40"/>
      <c r="F8" s="227">
        <v>8.49</v>
      </c>
      <c r="G8" s="12" t="s">
        <v>160</v>
      </c>
      <c r="H8" s="72">
        <f t="shared" si="0"/>
        <v>4068.7200000000003</v>
      </c>
    </row>
    <row r="9" spans="1:66" ht="30" customHeight="1" x14ac:dyDescent="0.3">
      <c r="A9" s="132"/>
      <c r="B9" s="224">
        <v>44566</v>
      </c>
      <c r="C9" s="225" t="s">
        <v>262</v>
      </c>
      <c r="D9" s="227">
        <v>200</v>
      </c>
      <c r="E9" s="40" t="s">
        <v>120</v>
      </c>
      <c r="F9" s="227"/>
      <c r="G9" s="12"/>
      <c r="H9" s="72">
        <f t="shared" si="0"/>
        <v>4268.72</v>
      </c>
    </row>
    <row r="10" spans="1:66" ht="30" customHeight="1" x14ac:dyDescent="0.3">
      <c r="A10" s="132"/>
      <c r="B10" s="224">
        <v>44566</v>
      </c>
      <c r="C10" s="225" t="s">
        <v>260</v>
      </c>
      <c r="D10" s="227"/>
      <c r="E10" s="40"/>
      <c r="F10" s="227">
        <v>0.34</v>
      </c>
      <c r="G10" s="12" t="s">
        <v>160</v>
      </c>
      <c r="H10" s="72">
        <f t="shared" si="0"/>
        <v>4268.38</v>
      </c>
    </row>
    <row r="11" spans="1:66" ht="30" customHeight="1" x14ac:dyDescent="0.3">
      <c r="A11" s="132"/>
      <c r="B11" s="224">
        <v>44566</v>
      </c>
      <c r="C11" s="225" t="s">
        <v>263</v>
      </c>
      <c r="D11" s="227"/>
      <c r="E11" s="40"/>
      <c r="F11" s="227">
        <v>5</v>
      </c>
      <c r="G11" s="12" t="s">
        <v>160</v>
      </c>
      <c r="H11" s="72">
        <f t="shared" si="0"/>
        <v>4263.38</v>
      </c>
    </row>
    <row r="12" spans="1:66" ht="30" customHeight="1" x14ac:dyDescent="0.3">
      <c r="A12" s="132"/>
      <c r="B12" s="224">
        <v>44573</v>
      </c>
      <c r="C12" s="225" t="s">
        <v>169</v>
      </c>
      <c r="D12" s="227">
        <v>50</v>
      </c>
      <c r="E12" s="40" t="s">
        <v>120</v>
      </c>
      <c r="F12" s="227"/>
      <c r="G12" s="12"/>
      <c r="H12" s="72">
        <f t="shared" si="0"/>
        <v>4313.38</v>
      </c>
    </row>
    <row r="13" spans="1:66" ht="30" customHeight="1" x14ac:dyDescent="0.3">
      <c r="A13" s="132"/>
      <c r="B13" s="224">
        <v>44573</v>
      </c>
      <c r="C13" s="225" t="s">
        <v>260</v>
      </c>
      <c r="D13" s="227"/>
      <c r="E13" s="40"/>
      <c r="F13" s="227">
        <v>0.34</v>
      </c>
      <c r="G13" s="12" t="s">
        <v>160</v>
      </c>
      <c r="H13" s="72">
        <f t="shared" si="0"/>
        <v>4313.04</v>
      </c>
    </row>
    <row r="14" spans="1:66" ht="30" customHeight="1" x14ac:dyDescent="0.3">
      <c r="A14" s="132"/>
      <c r="B14" s="224">
        <v>44588</v>
      </c>
      <c r="C14" s="225" t="s">
        <v>169</v>
      </c>
      <c r="D14" s="227">
        <v>20</v>
      </c>
      <c r="E14" s="40" t="s">
        <v>120</v>
      </c>
      <c r="F14" s="227"/>
      <c r="G14" s="12"/>
      <c r="H14" s="72">
        <f t="shared" si="0"/>
        <v>4333.04</v>
      </c>
    </row>
    <row r="15" spans="1:66" ht="30" customHeight="1" x14ac:dyDescent="0.3">
      <c r="A15" s="132"/>
      <c r="B15" s="224">
        <v>44588</v>
      </c>
      <c r="C15" s="225" t="s">
        <v>260</v>
      </c>
      <c r="D15" s="227"/>
      <c r="E15" s="40"/>
      <c r="F15" s="227">
        <v>0.34</v>
      </c>
      <c r="G15" s="12" t="s">
        <v>160</v>
      </c>
      <c r="H15" s="72">
        <f t="shared" si="0"/>
        <v>4332.7</v>
      </c>
    </row>
    <row r="16" spans="1:66" ht="30" customHeight="1" x14ac:dyDescent="0.3">
      <c r="A16" s="132"/>
      <c r="B16" s="224">
        <v>44594</v>
      </c>
      <c r="C16" s="225" t="s">
        <v>261</v>
      </c>
      <c r="D16" s="227"/>
      <c r="E16" s="40"/>
      <c r="F16" s="227">
        <v>8.49</v>
      </c>
      <c r="G16" s="12" t="s">
        <v>160</v>
      </c>
      <c r="H16" s="72">
        <f t="shared" si="0"/>
        <v>4324.21</v>
      </c>
    </row>
    <row r="17" spans="1:8" ht="30" customHeight="1" x14ac:dyDescent="0.3">
      <c r="A17" s="132"/>
      <c r="B17" s="224">
        <v>44595</v>
      </c>
      <c r="C17" s="225" t="s">
        <v>263</v>
      </c>
      <c r="D17" s="227"/>
      <c r="E17" s="40"/>
      <c r="F17" s="227">
        <v>5</v>
      </c>
      <c r="G17" s="12" t="s">
        <v>160</v>
      </c>
      <c r="H17" s="72">
        <f t="shared" si="0"/>
        <v>4319.21</v>
      </c>
    </row>
    <row r="18" spans="1:8" ht="30" customHeight="1" x14ac:dyDescent="0.3">
      <c r="A18" s="132"/>
      <c r="B18" s="224">
        <v>44601</v>
      </c>
      <c r="C18" s="225" t="s">
        <v>169</v>
      </c>
      <c r="D18" s="227">
        <v>40</v>
      </c>
      <c r="E18" s="40" t="s">
        <v>120</v>
      </c>
      <c r="F18" s="227"/>
      <c r="G18" s="12"/>
      <c r="H18" s="72">
        <f t="shared" si="0"/>
        <v>4359.21</v>
      </c>
    </row>
    <row r="19" spans="1:8" ht="30" customHeight="1" x14ac:dyDescent="0.3">
      <c r="A19" s="132"/>
      <c r="B19" s="224">
        <v>44601</v>
      </c>
      <c r="C19" s="225" t="s">
        <v>260</v>
      </c>
      <c r="D19" s="227"/>
      <c r="E19" s="40"/>
      <c r="F19" s="227">
        <v>0.34</v>
      </c>
      <c r="G19" s="12" t="s">
        <v>160</v>
      </c>
      <c r="H19" s="72">
        <f t="shared" si="0"/>
        <v>4358.87</v>
      </c>
    </row>
    <row r="20" spans="1:8" ht="30" customHeight="1" x14ac:dyDescent="0.3">
      <c r="A20" s="132"/>
      <c r="B20" s="224">
        <v>44602</v>
      </c>
      <c r="C20" s="225" t="s">
        <v>264</v>
      </c>
      <c r="D20" s="227">
        <v>100</v>
      </c>
      <c r="E20" s="40" t="s">
        <v>120</v>
      </c>
      <c r="F20" s="227"/>
      <c r="G20" s="12"/>
      <c r="H20" s="72">
        <f t="shared" si="0"/>
        <v>4458.87</v>
      </c>
    </row>
    <row r="21" spans="1:8" ht="30" customHeight="1" x14ac:dyDescent="0.3">
      <c r="A21" s="132"/>
      <c r="B21" s="224">
        <v>44602</v>
      </c>
      <c r="C21" s="225" t="s">
        <v>260</v>
      </c>
      <c r="D21" s="227"/>
      <c r="E21" s="40"/>
      <c r="F21" s="227">
        <v>0.34</v>
      </c>
      <c r="G21" s="12" t="s">
        <v>160</v>
      </c>
      <c r="H21" s="72">
        <f t="shared" si="0"/>
        <v>4458.53</v>
      </c>
    </row>
    <row r="22" spans="1:8" ht="30" customHeight="1" x14ac:dyDescent="0.3">
      <c r="A22" s="132"/>
      <c r="B22" s="224">
        <v>44602</v>
      </c>
      <c r="C22" s="225" t="s">
        <v>265</v>
      </c>
      <c r="D22" s="227"/>
      <c r="E22" s="40"/>
      <c r="F22" s="227">
        <v>2257</v>
      </c>
      <c r="G22" s="12" t="s">
        <v>58</v>
      </c>
      <c r="H22" s="72">
        <f t="shared" si="0"/>
        <v>2201.5299999999997</v>
      </c>
    </row>
    <row r="23" spans="1:8" ht="30" customHeight="1" x14ac:dyDescent="0.3">
      <c r="A23" s="132"/>
      <c r="B23" s="224">
        <v>44604</v>
      </c>
      <c r="C23" s="225" t="s">
        <v>266</v>
      </c>
      <c r="D23" s="227"/>
      <c r="E23" s="40"/>
      <c r="F23" s="227">
        <v>2.12</v>
      </c>
      <c r="G23" s="12" t="s">
        <v>160</v>
      </c>
      <c r="H23" s="72">
        <f t="shared" si="0"/>
        <v>2199.41</v>
      </c>
    </row>
    <row r="24" spans="1:8" ht="30" customHeight="1" x14ac:dyDescent="0.3">
      <c r="A24" s="132"/>
      <c r="B24" s="224">
        <v>44614</v>
      </c>
      <c r="C24" s="225" t="s">
        <v>169</v>
      </c>
      <c r="D24" s="227">
        <v>30</v>
      </c>
      <c r="E24" s="40" t="s">
        <v>120</v>
      </c>
      <c r="F24" s="227"/>
      <c r="G24" s="12"/>
      <c r="H24" s="72">
        <f t="shared" si="0"/>
        <v>2229.41</v>
      </c>
    </row>
    <row r="25" spans="1:8" ht="30" customHeight="1" x14ac:dyDescent="0.3">
      <c r="A25" s="132"/>
      <c r="B25" s="224">
        <v>44614</v>
      </c>
      <c r="C25" s="225" t="s">
        <v>260</v>
      </c>
      <c r="D25" s="227"/>
      <c r="E25" s="40"/>
      <c r="F25" s="227">
        <v>0.34</v>
      </c>
      <c r="G25" s="12" t="s">
        <v>160</v>
      </c>
      <c r="H25" s="72">
        <f t="shared" si="0"/>
        <v>2229.0699999999997</v>
      </c>
    </row>
    <row r="26" spans="1:8" ht="30" customHeight="1" x14ac:dyDescent="0.3">
      <c r="A26" s="132"/>
      <c r="B26" s="224">
        <v>44622</v>
      </c>
      <c r="C26" s="225" t="s">
        <v>261</v>
      </c>
      <c r="D26" s="227"/>
      <c r="E26" s="40"/>
      <c r="F26" s="227">
        <v>7.67</v>
      </c>
      <c r="G26" s="12" t="s">
        <v>160</v>
      </c>
      <c r="H26" s="72">
        <f t="shared" si="0"/>
        <v>2221.3999999999996</v>
      </c>
    </row>
    <row r="27" spans="1:8" ht="30" customHeight="1" x14ac:dyDescent="0.3">
      <c r="A27" s="132"/>
      <c r="B27" s="224">
        <v>44623</v>
      </c>
      <c r="C27" s="225" t="s">
        <v>263</v>
      </c>
      <c r="D27" s="227"/>
      <c r="E27" s="40"/>
      <c r="F27" s="227">
        <v>5</v>
      </c>
      <c r="G27" s="12" t="s">
        <v>160</v>
      </c>
      <c r="H27" s="72">
        <f t="shared" si="0"/>
        <v>2216.3999999999996</v>
      </c>
    </row>
    <row r="28" spans="1:8" ht="30" customHeight="1" x14ac:dyDescent="0.3">
      <c r="A28" s="132"/>
      <c r="B28" s="224">
        <v>44625</v>
      </c>
      <c r="C28" s="225" t="s">
        <v>169</v>
      </c>
      <c r="D28" s="227">
        <v>40</v>
      </c>
      <c r="E28" s="40" t="s">
        <v>120</v>
      </c>
      <c r="F28" s="227"/>
      <c r="G28" s="12"/>
      <c r="H28" s="72">
        <f t="shared" si="0"/>
        <v>2256.3999999999996</v>
      </c>
    </row>
    <row r="29" spans="1:8" ht="30" customHeight="1" x14ac:dyDescent="0.3">
      <c r="A29" s="132"/>
      <c r="B29" s="224">
        <v>44625</v>
      </c>
      <c r="C29" s="225" t="s">
        <v>260</v>
      </c>
      <c r="D29" s="227"/>
      <c r="E29" s="40"/>
      <c r="F29" s="227">
        <v>0.34</v>
      </c>
      <c r="G29" s="12" t="s">
        <v>160</v>
      </c>
      <c r="H29" s="72">
        <f t="shared" si="0"/>
        <v>2256.0599999999995</v>
      </c>
    </row>
    <row r="30" spans="1:8" ht="30" customHeight="1" x14ac:dyDescent="0.3">
      <c r="A30" s="132"/>
      <c r="B30" s="224">
        <v>44632</v>
      </c>
      <c r="C30" s="225" t="s">
        <v>264</v>
      </c>
      <c r="D30" s="227">
        <v>100</v>
      </c>
      <c r="E30" s="40" t="s">
        <v>120</v>
      </c>
      <c r="F30" s="227"/>
      <c r="G30" s="12"/>
      <c r="H30" s="72">
        <f t="shared" si="0"/>
        <v>2356.0599999999995</v>
      </c>
    </row>
    <row r="31" spans="1:8" ht="30" customHeight="1" x14ac:dyDescent="0.3">
      <c r="A31" s="132"/>
      <c r="B31" s="224">
        <v>44632</v>
      </c>
      <c r="C31" s="225" t="s">
        <v>260</v>
      </c>
      <c r="D31" s="227"/>
      <c r="E31" s="40"/>
      <c r="F31" s="227">
        <v>0.34</v>
      </c>
      <c r="G31" s="12" t="s">
        <v>160</v>
      </c>
      <c r="H31" s="72">
        <f t="shared" si="0"/>
        <v>2355.7199999999993</v>
      </c>
    </row>
    <row r="32" spans="1:8" ht="30" customHeight="1" x14ac:dyDescent="0.3">
      <c r="A32" s="132"/>
      <c r="B32" s="224">
        <v>44643</v>
      </c>
      <c r="C32" s="225" t="s">
        <v>169</v>
      </c>
      <c r="D32" s="227">
        <v>30</v>
      </c>
      <c r="E32" s="40" t="s">
        <v>120</v>
      </c>
      <c r="F32" s="227"/>
      <c r="G32" s="12"/>
      <c r="H32" s="72">
        <f t="shared" si="0"/>
        <v>2385.7199999999993</v>
      </c>
    </row>
    <row r="33" spans="1:8" ht="30" customHeight="1" x14ac:dyDescent="0.3">
      <c r="A33" s="132"/>
      <c r="B33" s="224">
        <v>44643</v>
      </c>
      <c r="C33" s="225" t="s">
        <v>260</v>
      </c>
      <c r="D33" s="227"/>
      <c r="E33" s="40"/>
      <c r="F33" s="227">
        <v>0.34</v>
      </c>
      <c r="G33" s="12" t="s">
        <v>160</v>
      </c>
      <c r="H33" s="72">
        <f t="shared" si="0"/>
        <v>2385.3799999999992</v>
      </c>
    </row>
    <row r="34" spans="1:8" ht="30" customHeight="1" x14ac:dyDescent="0.3">
      <c r="A34" s="132"/>
      <c r="B34" s="224">
        <v>44653</v>
      </c>
      <c r="C34" s="225" t="s">
        <v>261</v>
      </c>
      <c r="D34" s="227"/>
      <c r="E34" s="40"/>
      <c r="F34" s="227">
        <v>8.49</v>
      </c>
      <c r="G34" s="12" t="s">
        <v>160</v>
      </c>
      <c r="H34" s="72">
        <f t="shared" si="0"/>
        <v>2376.8899999999994</v>
      </c>
    </row>
    <row r="35" spans="1:8" ht="30" customHeight="1" x14ac:dyDescent="0.3">
      <c r="A35" s="132"/>
      <c r="B35" s="224">
        <v>44655</v>
      </c>
      <c r="C35" s="225" t="s">
        <v>263</v>
      </c>
      <c r="D35" s="227"/>
      <c r="E35" s="40"/>
      <c r="F35" s="227">
        <v>5</v>
      </c>
      <c r="G35" s="12" t="s">
        <v>160</v>
      </c>
      <c r="H35" s="72">
        <f t="shared" si="0"/>
        <v>2371.8899999999994</v>
      </c>
    </row>
    <row r="36" spans="1:8" ht="30" customHeight="1" x14ac:dyDescent="0.3">
      <c r="A36" s="132"/>
      <c r="B36" s="224">
        <v>44663</v>
      </c>
      <c r="C36" s="225" t="s">
        <v>267</v>
      </c>
      <c r="D36" s="227">
        <v>300</v>
      </c>
      <c r="E36" s="40" t="s">
        <v>120</v>
      </c>
      <c r="F36" s="227"/>
      <c r="G36" s="12"/>
      <c r="H36" s="72">
        <f t="shared" si="0"/>
        <v>2671.8899999999994</v>
      </c>
    </row>
    <row r="37" spans="1:8" ht="30" customHeight="1" x14ac:dyDescent="0.3">
      <c r="A37" s="132"/>
      <c r="B37" s="224">
        <v>44663</v>
      </c>
      <c r="C37" s="225" t="s">
        <v>260</v>
      </c>
      <c r="D37" s="227"/>
      <c r="E37" s="40"/>
      <c r="F37" s="227">
        <v>0.34</v>
      </c>
      <c r="G37" s="12" t="s">
        <v>160</v>
      </c>
      <c r="H37" s="72">
        <f t="shared" si="0"/>
        <v>2671.5499999999993</v>
      </c>
    </row>
    <row r="38" spans="1:8" ht="30" customHeight="1" x14ac:dyDescent="0.3">
      <c r="A38" s="132"/>
      <c r="B38" s="224">
        <v>44667</v>
      </c>
      <c r="C38" s="225" t="s">
        <v>169</v>
      </c>
      <c r="D38" s="227">
        <v>40</v>
      </c>
      <c r="E38" s="40" t="s">
        <v>120</v>
      </c>
      <c r="F38" s="227"/>
      <c r="G38" s="12"/>
      <c r="H38" s="72">
        <f t="shared" si="0"/>
        <v>2711.5499999999993</v>
      </c>
    </row>
    <row r="39" spans="1:8" ht="30" customHeight="1" x14ac:dyDescent="0.3">
      <c r="A39" s="132"/>
      <c r="B39" s="224">
        <v>44667</v>
      </c>
      <c r="C39" s="225" t="s">
        <v>260</v>
      </c>
      <c r="D39" s="227"/>
      <c r="E39" s="40"/>
      <c r="F39" s="227">
        <v>0.34</v>
      </c>
      <c r="G39" s="12" t="s">
        <v>160</v>
      </c>
      <c r="H39" s="72">
        <f t="shared" si="0"/>
        <v>2711.2099999999991</v>
      </c>
    </row>
    <row r="40" spans="1:8" ht="30" customHeight="1" x14ac:dyDescent="0.3">
      <c r="A40" s="132"/>
      <c r="B40" s="224">
        <v>44684</v>
      </c>
      <c r="C40" s="225" t="s">
        <v>261</v>
      </c>
      <c r="D40" s="227"/>
      <c r="E40" s="40"/>
      <c r="F40" s="227">
        <v>8.2100000000000009</v>
      </c>
      <c r="G40" s="12" t="s">
        <v>160</v>
      </c>
      <c r="H40" s="72">
        <f t="shared" si="0"/>
        <v>2702.9999999999991</v>
      </c>
    </row>
    <row r="41" spans="1:8" ht="30" customHeight="1" x14ac:dyDescent="0.3">
      <c r="A41" s="132"/>
      <c r="B41" s="224">
        <v>44685</v>
      </c>
      <c r="C41" s="225" t="s">
        <v>268</v>
      </c>
      <c r="D41" s="227">
        <v>100</v>
      </c>
      <c r="E41" s="40" t="s">
        <v>120</v>
      </c>
      <c r="F41" s="227"/>
      <c r="G41" s="12"/>
      <c r="H41" s="72">
        <f t="shared" si="0"/>
        <v>2802.9999999999991</v>
      </c>
    </row>
    <row r="42" spans="1:8" ht="30" customHeight="1" x14ac:dyDescent="0.3">
      <c r="A42" s="132"/>
      <c r="B42" s="224">
        <v>44685</v>
      </c>
      <c r="C42" s="225" t="s">
        <v>260</v>
      </c>
      <c r="D42" s="227"/>
      <c r="E42" s="40"/>
      <c r="F42" s="227">
        <v>0.34</v>
      </c>
      <c r="G42" s="12" t="s">
        <v>160</v>
      </c>
      <c r="H42" s="72">
        <f t="shared" si="0"/>
        <v>2802.6599999999989</v>
      </c>
    </row>
    <row r="43" spans="1:8" ht="30" customHeight="1" x14ac:dyDescent="0.3">
      <c r="A43" s="132"/>
      <c r="B43" s="224">
        <v>44685</v>
      </c>
      <c r="C43" s="225" t="s">
        <v>263</v>
      </c>
      <c r="D43" s="227"/>
      <c r="E43" s="40"/>
      <c r="F43" s="227">
        <v>5</v>
      </c>
      <c r="G43" s="12" t="s">
        <v>160</v>
      </c>
      <c r="H43" s="72">
        <f t="shared" si="0"/>
        <v>2797.6599999999989</v>
      </c>
    </row>
    <row r="44" spans="1:8" ht="30" customHeight="1" x14ac:dyDescent="0.3">
      <c r="A44" s="132"/>
      <c r="B44" s="224">
        <v>44688</v>
      </c>
      <c r="C44" s="225" t="s">
        <v>169</v>
      </c>
      <c r="D44" s="227">
        <v>30</v>
      </c>
      <c r="E44" s="40" t="s">
        <v>120</v>
      </c>
      <c r="F44" s="227"/>
      <c r="G44" s="12"/>
      <c r="H44" s="72">
        <f t="shared" si="0"/>
        <v>2827.6599999999989</v>
      </c>
    </row>
    <row r="45" spans="1:8" ht="30" customHeight="1" x14ac:dyDescent="0.3">
      <c r="A45" s="132"/>
      <c r="B45" s="224">
        <v>44688</v>
      </c>
      <c r="C45" s="225" t="s">
        <v>260</v>
      </c>
      <c r="D45" s="227"/>
      <c r="E45" s="40"/>
      <c r="F45" s="227">
        <v>0.34</v>
      </c>
      <c r="G45" s="12" t="s">
        <v>160</v>
      </c>
      <c r="H45" s="72">
        <f t="shared" si="0"/>
        <v>2827.3199999999988</v>
      </c>
    </row>
    <row r="46" spans="1:8" ht="30" customHeight="1" x14ac:dyDescent="0.3">
      <c r="A46" s="132"/>
      <c r="B46" s="224">
        <v>44691</v>
      </c>
      <c r="C46" s="225" t="s">
        <v>169</v>
      </c>
      <c r="D46" s="227">
        <v>100</v>
      </c>
      <c r="E46" s="40" t="s">
        <v>120</v>
      </c>
      <c r="F46" s="227"/>
      <c r="G46" s="12"/>
      <c r="H46" s="72">
        <f t="shared" si="0"/>
        <v>2927.3199999999988</v>
      </c>
    </row>
    <row r="47" spans="1:8" ht="30" customHeight="1" x14ac:dyDescent="0.3">
      <c r="A47" s="132"/>
      <c r="B47" s="224">
        <v>44691</v>
      </c>
      <c r="C47" s="225" t="s">
        <v>260</v>
      </c>
      <c r="D47" s="227"/>
      <c r="E47" s="40"/>
      <c r="F47" s="227">
        <v>0.34</v>
      </c>
      <c r="G47" s="12" t="s">
        <v>160</v>
      </c>
      <c r="H47" s="72">
        <f t="shared" si="0"/>
        <v>2926.9799999999987</v>
      </c>
    </row>
    <row r="48" spans="1:8" ht="30" customHeight="1" x14ac:dyDescent="0.3">
      <c r="A48" s="132"/>
      <c r="B48" s="224">
        <v>44697</v>
      </c>
      <c r="C48" s="225" t="s">
        <v>269</v>
      </c>
      <c r="D48" s="227"/>
      <c r="E48" s="40"/>
      <c r="F48" s="227">
        <v>501.79</v>
      </c>
      <c r="G48" s="12" t="s">
        <v>38</v>
      </c>
      <c r="H48" s="72">
        <f t="shared" si="0"/>
        <v>2425.1899999999987</v>
      </c>
    </row>
    <row r="49" spans="1:8" ht="30" customHeight="1" x14ac:dyDescent="0.3">
      <c r="A49" s="132"/>
      <c r="B49" s="224">
        <v>44700</v>
      </c>
      <c r="C49" s="225" t="s">
        <v>169</v>
      </c>
      <c r="D49" s="227">
        <v>20</v>
      </c>
      <c r="E49" s="40" t="s">
        <v>120</v>
      </c>
      <c r="F49" s="227"/>
      <c r="G49" s="12"/>
      <c r="H49" s="72">
        <f t="shared" si="0"/>
        <v>2445.1899999999987</v>
      </c>
    </row>
    <row r="50" spans="1:8" ht="30" customHeight="1" x14ac:dyDescent="0.3">
      <c r="A50" s="132"/>
      <c r="B50" s="224">
        <v>44700</v>
      </c>
      <c r="C50" s="225" t="s">
        <v>260</v>
      </c>
      <c r="D50" s="227"/>
      <c r="E50" s="40"/>
      <c r="F50" s="227">
        <v>0.34</v>
      </c>
      <c r="G50" s="12" t="s">
        <v>160</v>
      </c>
      <c r="H50" s="72">
        <f t="shared" si="0"/>
        <v>2444.8499999999985</v>
      </c>
    </row>
    <row r="51" spans="1:8" ht="30" customHeight="1" x14ac:dyDescent="0.3">
      <c r="A51" s="132"/>
      <c r="B51" s="224">
        <v>44713</v>
      </c>
      <c r="C51" s="225" t="s">
        <v>268</v>
      </c>
      <c r="D51" s="227">
        <v>100</v>
      </c>
      <c r="E51" s="40" t="s">
        <v>120</v>
      </c>
      <c r="F51" s="227"/>
      <c r="G51" s="12"/>
      <c r="H51" s="72">
        <f t="shared" si="0"/>
        <v>2544.8499999999985</v>
      </c>
    </row>
    <row r="52" spans="1:8" ht="30" customHeight="1" x14ac:dyDescent="0.3">
      <c r="A52" s="132"/>
      <c r="B52" s="224">
        <v>44713</v>
      </c>
      <c r="C52" s="225" t="s">
        <v>260</v>
      </c>
      <c r="D52" s="227"/>
      <c r="E52" s="40"/>
      <c r="F52" s="227">
        <v>0.34</v>
      </c>
      <c r="G52" s="12" t="s">
        <v>160</v>
      </c>
      <c r="H52" s="72">
        <f t="shared" si="0"/>
        <v>2544.5099999999984</v>
      </c>
    </row>
    <row r="53" spans="1:8" ht="30" customHeight="1" x14ac:dyDescent="0.3">
      <c r="A53" s="132"/>
      <c r="B53" s="224">
        <v>44715</v>
      </c>
      <c r="C53" s="225" t="s">
        <v>261</v>
      </c>
      <c r="D53" s="227"/>
      <c r="E53" s="40"/>
      <c r="F53" s="227">
        <v>8.49</v>
      </c>
      <c r="G53" s="12" t="s">
        <v>160</v>
      </c>
      <c r="H53" s="72">
        <f t="shared" si="0"/>
        <v>2536.0199999999986</v>
      </c>
    </row>
    <row r="54" spans="1:8" ht="30" customHeight="1" x14ac:dyDescent="0.3">
      <c r="A54" s="132"/>
      <c r="B54" s="224">
        <v>44716</v>
      </c>
      <c r="C54" s="225" t="s">
        <v>263</v>
      </c>
      <c r="D54" s="227"/>
      <c r="E54" s="40"/>
      <c r="F54" s="227">
        <v>5</v>
      </c>
      <c r="G54" s="12" t="s">
        <v>160</v>
      </c>
      <c r="H54" s="72">
        <f t="shared" si="0"/>
        <v>2531.0199999999986</v>
      </c>
    </row>
    <row r="55" spans="1:8" ht="30" customHeight="1" x14ac:dyDescent="0.3">
      <c r="A55" s="132"/>
      <c r="B55" s="224">
        <v>44722</v>
      </c>
      <c r="C55" s="225" t="s">
        <v>169</v>
      </c>
      <c r="D55" s="227">
        <v>40</v>
      </c>
      <c r="E55" s="40" t="s">
        <v>120</v>
      </c>
      <c r="F55" s="227"/>
      <c r="G55" s="12"/>
      <c r="H55" s="72">
        <f t="shared" si="0"/>
        <v>2571.0199999999986</v>
      </c>
    </row>
    <row r="56" spans="1:8" ht="30" customHeight="1" x14ac:dyDescent="0.3">
      <c r="A56" s="132"/>
      <c r="B56" s="224">
        <v>44722</v>
      </c>
      <c r="C56" s="225" t="s">
        <v>260</v>
      </c>
      <c r="D56" s="227"/>
      <c r="E56" s="40"/>
      <c r="F56" s="227">
        <v>0.34</v>
      </c>
      <c r="G56" s="12" t="s">
        <v>160</v>
      </c>
      <c r="H56" s="72">
        <f t="shared" si="0"/>
        <v>2570.6799999999985</v>
      </c>
    </row>
    <row r="57" spans="1:8" ht="30" customHeight="1" x14ac:dyDescent="0.3">
      <c r="A57" s="132"/>
      <c r="B57" s="224">
        <v>44726</v>
      </c>
      <c r="C57" s="225" t="s">
        <v>264</v>
      </c>
      <c r="D57" s="227">
        <v>100</v>
      </c>
      <c r="E57" s="40" t="s">
        <v>120</v>
      </c>
      <c r="F57" s="227"/>
      <c r="G57" s="12"/>
      <c r="H57" s="72">
        <f t="shared" si="0"/>
        <v>2670.6799999999985</v>
      </c>
    </row>
    <row r="58" spans="1:8" ht="30" customHeight="1" x14ac:dyDescent="0.3">
      <c r="A58" s="132"/>
      <c r="B58" s="224">
        <v>44726</v>
      </c>
      <c r="C58" s="225" t="s">
        <v>260</v>
      </c>
      <c r="D58" s="227"/>
      <c r="E58" s="40"/>
      <c r="F58" s="227">
        <v>0.34</v>
      </c>
      <c r="G58" s="12" t="s">
        <v>160</v>
      </c>
      <c r="H58" s="72">
        <f t="shared" si="0"/>
        <v>2670.3399999999983</v>
      </c>
    </row>
    <row r="59" spans="1:8" ht="30" customHeight="1" x14ac:dyDescent="0.3">
      <c r="A59" s="132"/>
      <c r="B59" s="224">
        <v>44744</v>
      </c>
      <c r="C59" s="225" t="s">
        <v>261</v>
      </c>
      <c r="D59" s="227"/>
      <c r="E59" s="40"/>
      <c r="F59" s="227">
        <v>8.2100000000000009</v>
      </c>
      <c r="G59" s="12" t="s">
        <v>160</v>
      </c>
      <c r="H59" s="72">
        <f t="shared" si="0"/>
        <v>2662.1299999999983</v>
      </c>
    </row>
    <row r="60" spans="1:8" ht="30" customHeight="1" x14ac:dyDescent="0.3">
      <c r="A60" s="132"/>
      <c r="B60" s="224">
        <v>44746</v>
      </c>
      <c r="C60" s="225" t="s">
        <v>263</v>
      </c>
      <c r="D60" s="227"/>
      <c r="E60" s="40"/>
      <c r="F60" s="227">
        <v>5</v>
      </c>
      <c r="G60" s="12" t="s">
        <v>160</v>
      </c>
      <c r="H60" s="72">
        <f t="shared" si="0"/>
        <v>2657.1299999999983</v>
      </c>
    </row>
    <row r="61" spans="1:8" ht="30" customHeight="1" x14ac:dyDescent="0.3">
      <c r="A61" s="132"/>
      <c r="B61" s="224">
        <v>44749</v>
      </c>
      <c r="C61" s="225" t="s">
        <v>270</v>
      </c>
      <c r="D61" s="227">
        <v>30</v>
      </c>
      <c r="E61" s="40" t="s">
        <v>120</v>
      </c>
      <c r="F61" s="227"/>
      <c r="G61" s="12"/>
      <c r="H61" s="72">
        <f t="shared" si="0"/>
        <v>2687.1299999999983</v>
      </c>
    </row>
    <row r="62" spans="1:8" ht="30" customHeight="1" x14ac:dyDescent="0.3">
      <c r="A62" s="132"/>
      <c r="B62" s="224">
        <v>44749</v>
      </c>
      <c r="C62" s="225" t="s">
        <v>260</v>
      </c>
      <c r="D62" s="227"/>
      <c r="E62" s="40"/>
      <c r="F62" s="227">
        <v>0.34</v>
      </c>
      <c r="G62" s="12" t="s">
        <v>160</v>
      </c>
      <c r="H62" s="72">
        <f t="shared" si="0"/>
        <v>2686.7899999999981</v>
      </c>
    </row>
    <row r="63" spans="1:8" ht="30" customHeight="1" x14ac:dyDescent="0.3">
      <c r="A63" s="132"/>
      <c r="B63" s="224">
        <v>44761</v>
      </c>
      <c r="C63" s="225" t="s">
        <v>271</v>
      </c>
      <c r="D63" s="227">
        <v>30</v>
      </c>
      <c r="E63" s="40" t="s">
        <v>120</v>
      </c>
      <c r="F63" s="227"/>
      <c r="G63" s="12"/>
      <c r="H63" s="72">
        <f t="shared" si="0"/>
        <v>2716.7899999999981</v>
      </c>
    </row>
    <row r="64" spans="1:8" ht="30" customHeight="1" x14ac:dyDescent="0.3">
      <c r="A64" s="132"/>
      <c r="B64" s="224">
        <v>44761</v>
      </c>
      <c r="C64" s="225" t="s">
        <v>260</v>
      </c>
      <c r="D64" s="227"/>
      <c r="E64" s="40"/>
      <c r="F64" s="227">
        <v>0.34</v>
      </c>
      <c r="G64" s="12" t="s">
        <v>160</v>
      </c>
      <c r="H64" s="72">
        <f t="shared" si="0"/>
        <v>2716.449999999998</v>
      </c>
    </row>
    <row r="65" spans="1:8" ht="30" customHeight="1" x14ac:dyDescent="0.3">
      <c r="A65" s="132"/>
      <c r="B65" s="224">
        <v>44769</v>
      </c>
      <c r="C65" s="225" t="s">
        <v>268</v>
      </c>
      <c r="D65" s="227">
        <v>100</v>
      </c>
      <c r="E65" s="40" t="s">
        <v>120</v>
      </c>
      <c r="F65" s="227"/>
      <c r="G65" s="12"/>
      <c r="H65" s="72">
        <f t="shared" si="0"/>
        <v>2816.449999999998</v>
      </c>
    </row>
    <row r="66" spans="1:8" ht="30" customHeight="1" x14ac:dyDescent="0.3">
      <c r="A66" s="132"/>
      <c r="B66" s="224">
        <v>44769</v>
      </c>
      <c r="C66" s="225" t="s">
        <v>260</v>
      </c>
      <c r="D66" s="227"/>
      <c r="E66" s="40"/>
      <c r="F66" s="227">
        <v>0.34</v>
      </c>
      <c r="G66" s="12" t="s">
        <v>160</v>
      </c>
      <c r="H66" s="72">
        <f t="shared" si="0"/>
        <v>2816.1099999999979</v>
      </c>
    </row>
    <row r="67" spans="1:8" ht="30" customHeight="1" x14ac:dyDescent="0.3">
      <c r="A67" s="132"/>
      <c r="B67" s="224">
        <v>44775</v>
      </c>
      <c r="C67" s="225" t="s">
        <v>261</v>
      </c>
      <c r="D67" s="227"/>
      <c r="E67" s="40"/>
      <c r="F67" s="227">
        <v>8.49</v>
      </c>
      <c r="G67" s="12" t="s">
        <v>160</v>
      </c>
      <c r="H67" s="72">
        <f t="shared" si="0"/>
        <v>2807.6199999999981</v>
      </c>
    </row>
    <row r="68" spans="1:8" ht="30" customHeight="1" x14ac:dyDescent="0.3">
      <c r="A68" s="132"/>
      <c r="B68" s="224">
        <v>44776</v>
      </c>
      <c r="C68" s="225" t="s">
        <v>263</v>
      </c>
      <c r="D68" s="227"/>
      <c r="E68" s="40"/>
      <c r="F68" s="227">
        <v>5</v>
      </c>
      <c r="G68" s="12" t="s">
        <v>160</v>
      </c>
      <c r="H68" s="72">
        <f t="shared" si="0"/>
        <v>2802.6199999999981</v>
      </c>
    </row>
    <row r="69" spans="1:8" ht="30" customHeight="1" x14ac:dyDescent="0.3">
      <c r="A69" s="132"/>
      <c r="B69" s="224">
        <v>44778</v>
      </c>
      <c r="C69" s="225" t="s">
        <v>272</v>
      </c>
      <c r="D69" s="227">
        <v>20</v>
      </c>
      <c r="E69" s="40" t="s">
        <v>120</v>
      </c>
      <c r="F69" s="227"/>
      <c r="G69" s="12"/>
      <c r="H69" s="72">
        <f t="shared" si="0"/>
        <v>2822.6199999999981</v>
      </c>
    </row>
    <row r="70" spans="1:8" ht="30" customHeight="1" x14ac:dyDescent="0.3">
      <c r="A70" s="132"/>
      <c r="B70" s="224">
        <v>44778</v>
      </c>
      <c r="C70" s="225" t="s">
        <v>260</v>
      </c>
      <c r="D70" s="227"/>
      <c r="E70" s="40"/>
      <c r="F70" s="227">
        <v>0.34</v>
      </c>
      <c r="G70" s="12" t="s">
        <v>160</v>
      </c>
      <c r="H70" s="72">
        <f t="shared" si="0"/>
        <v>2822.2799999999979</v>
      </c>
    </row>
    <row r="71" spans="1:8" ht="30" customHeight="1" x14ac:dyDescent="0.3">
      <c r="A71" s="132"/>
      <c r="B71" s="224">
        <v>44786</v>
      </c>
      <c r="C71" s="225" t="s">
        <v>264</v>
      </c>
      <c r="D71" s="227">
        <v>100</v>
      </c>
      <c r="E71" s="40" t="s">
        <v>120</v>
      </c>
      <c r="F71" s="227"/>
      <c r="G71" s="12"/>
      <c r="H71" s="72">
        <f t="shared" ref="H71:H134" si="1">H70+D71-F71</f>
        <v>2922.2799999999979</v>
      </c>
    </row>
    <row r="72" spans="1:8" ht="30" customHeight="1" x14ac:dyDescent="0.3">
      <c r="A72" s="132"/>
      <c r="B72" s="224">
        <v>44786</v>
      </c>
      <c r="C72" s="225" t="s">
        <v>260</v>
      </c>
      <c r="D72" s="227"/>
      <c r="E72" s="40"/>
      <c r="F72" s="227">
        <v>0.34</v>
      </c>
      <c r="G72" s="12" t="s">
        <v>160</v>
      </c>
      <c r="H72" s="72">
        <f t="shared" si="1"/>
        <v>2921.9399999999978</v>
      </c>
    </row>
    <row r="73" spans="1:8" ht="30" customHeight="1" x14ac:dyDescent="0.3">
      <c r="A73" s="132"/>
      <c r="B73" s="224">
        <v>44797</v>
      </c>
      <c r="C73" s="225" t="s">
        <v>270</v>
      </c>
      <c r="D73" s="227">
        <v>30</v>
      </c>
      <c r="E73" s="40" t="s">
        <v>120</v>
      </c>
      <c r="F73" s="227"/>
      <c r="G73" s="12"/>
      <c r="H73" s="72">
        <f t="shared" si="1"/>
        <v>2951.9399999999978</v>
      </c>
    </row>
    <row r="74" spans="1:8" ht="30" customHeight="1" x14ac:dyDescent="0.3">
      <c r="A74" s="132"/>
      <c r="B74" s="224">
        <v>44797</v>
      </c>
      <c r="C74" s="225" t="s">
        <v>260</v>
      </c>
      <c r="D74" s="227"/>
      <c r="E74" s="40"/>
      <c r="F74" s="227">
        <v>0.34</v>
      </c>
      <c r="G74" s="12" t="s">
        <v>160</v>
      </c>
      <c r="H74" s="72">
        <f t="shared" si="1"/>
        <v>2951.5999999999976</v>
      </c>
    </row>
    <row r="75" spans="1:8" ht="30" customHeight="1" x14ac:dyDescent="0.3">
      <c r="A75" s="132"/>
      <c r="B75" s="224">
        <v>44806</v>
      </c>
      <c r="C75" s="225" t="s">
        <v>261</v>
      </c>
      <c r="D75" s="227"/>
      <c r="E75" s="40"/>
      <c r="F75" s="227">
        <v>8.49</v>
      </c>
      <c r="G75" s="12" t="s">
        <v>160</v>
      </c>
      <c r="H75" s="72">
        <f t="shared" si="1"/>
        <v>2943.1099999999979</v>
      </c>
    </row>
    <row r="76" spans="1:8" ht="30" customHeight="1" x14ac:dyDescent="0.3">
      <c r="A76" s="132"/>
      <c r="B76" s="224">
        <v>44807</v>
      </c>
      <c r="C76" s="225" t="s">
        <v>263</v>
      </c>
      <c r="D76" s="227"/>
      <c r="E76" s="40"/>
      <c r="F76" s="227">
        <v>5</v>
      </c>
      <c r="G76" s="12" t="s">
        <v>160</v>
      </c>
      <c r="H76" s="72">
        <f t="shared" si="1"/>
        <v>2938.1099999999979</v>
      </c>
    </row>
    <row r="77" spans="1:8" ht="30" customHeight="1" x14ac:dyDescent="0.3">
      <c r="A77" s="132"/>
      <c r="B77" s="224">
        <v>44825</v>
      </c>
      <c r="C77" s="225" t="s">
        <v>270</v>
      </c>
      <c r="D77" s="227">
        <v>30</v>
      </c>
      <c r="E77" s="40" t="s">
        <v>120</v>
      </c>
      <c r="F77" s="227"/>
      <c r="G77" s="12"/>
      <c r="H77" s="72">
        <f t="shared" si="1"/>
        <v>2968.1099999999979</v>
      </c>
    </row>
    <row r="78" spans="1:8" ht="30" customHeight="1" x14ac:dyDescent="0.3">
      <c r="A78" s="132"/>
      <c r="B78" s="224">
        <v>44825</v>
      </c>
      <c r="C78" s="225" t="s">
        <v>260</v>
      </c>
      <c r="D78" s="227"/>
      <c r="E78" s="40"/>
      <c r="F78" s="227">
        <v>0.34</v>
      </c>
      <c r="G78" s="12" t="s">
        <v>160</v>
      </c>
      <c r="H78" s="72">
        <f t="shared" si="1"/>
        <v>2967.7699999999977</v>
      </c>
    </row>
    <row r="79" spans="1:8" ht="30" customHeight="1" x14ac:dyDescent="0.3">
      <c r="A79" s="132"/>
      <c r="B79" s="224">
        <v>44827</v>
      </c>
      <c r="C79" s="225" t="s">
        <v>267</v>
      </c>
      <c r="D79" s="227">
        <v>300</v>
      </c>
      <c r="E79" s="40" t="s">
        <v>120</v>
      </c>
      <c r="F79" s="227"/>
      <c r="G79" s="12"/>
      <c r="H79" s="72">
        <f t="shared" si="1"/>
        <v>3267.7699999999977</v>
      </c>
    </row>
    <row r="80" spans="1:8" ht="30" customHeight="1" x14ac:dyDescent="0.3">
      <c r="A80" s="132"/>
      <c r="B80" s="224">
        <v>44827</v>
      </c>
      <c r="C80" s="225" t="s">
        <v>260</v>
      </c>
      <c r="D80" s="227"/>
      <c r="E80" s="40"/>
      <c r="F80" s="227">
        <v>0.34</v>
      </c>
      <c r="G80" s="12" t="s">
        <v>160</v>
      </c>
      <c r="H80" s="72">
        <f t="shared" si="1"/>
        <v>3267.4299999999976</v>
      </c>
    </row>
    <row r="81" spans="1:8" ht="30" customHeight="1" x14ac:dyDescent="0.3">
      <c r="A81" s="132"/>
      <c r="B81" s="224">
        <v>44833</v>
      </c>
      <c r="C81" s="225" t="s">
        <v>271</v>
      </c>
      <c r="D81" s="227">
        <v>20</v>
      </c>
      <c r="E81" s="40" t="s">
        <v>120</v>
      </c>
      <c r="F81" s="227"/>
      <c r="G81" s="12"/>
      <c r="H81" s="72">
        <f t="shared" si="1"/>
        <v>3287.4299999999976</v>
      </c>
    </row>
    <row r="82" spans="1:8" ht="30" customHeight="1" x14ac:dyDescent="0.3">
      <c r="A82" s="132"/>
      <c r="B82" s="224">
        <v>44833</v>
      </c>
      <c r="C82" s="225" t="s">
        <v>260</v>
      </c>
      <c r="D82" s="227"/>
      <c r="E82" s="40"/>
      <c r="F82" s="227">
        <v>0.34</v>
      </c>
      <c r="G82" s="12" t="s">
        <v>160</v>
      </c>
      <c r="H82" s="72">
        <f t="shared" si="1"/>
        <v>3287.0899999999974</v>
      </c>
    </row>
    <row r="83" spans="1:8" ht="30" customHeight="1" x14ac:dyDescent="0.3">
      <c r="A83" s="132"/>
      <c r="B83" s="224">
        <v>44837</v>
      </c>
      <c r="C83" s="225" t="s">
        <v>261</v>
      </c>
      <c r="D83" s="227"/>
      <c r="E83" s="40"/>
      <c r="F83" s="227">
        <v>8.2100000000000009</v>
      </c>
      <c r="G83" s="12" t="s">
        <v>160</v>
      </c>
      <c r="H83" s="72">
        <f t="shared" si="1"/>
        <v>3278.8799999999974</v>
      </c>
    </row>
    <row r="84" spans="1:8" ht="30" customHeight="1" x14ac:dyDescent="0.3">
      <c r="A84" s="132"/>
      <c r="B84" s="224">
        <v>44838</v>
      </c>
      <c r="C84" s="225" t="s">
        <v>263</v>
      </c>
      <c r="D84" s="227"/>
      <c r="E84" s="40"/>
      <c r="F84" s="227">
        <v>5</v>
      </c>
      <c r="G84" s="12" t="s">
        <v>160</v>
      </c>
      <c r="H84" s="72">
        <f t="shared" si="1"/>
        <v>3273.8799999999974</v>
      </c>
    </row>
    <row r="85" spans="1:8" ht="30" customHeight="1" x14ac:dyDescent="0.3">
      <c r="A85" s="132"/>
      <c r="B85" s="224">
        <v>44842</v>
      </c>
      <c r="C85" s="225" t="s">
        <v>273</v>
      </c>
      <c r="D85" s="227">
        <v>30</v>
      </c>
      <c r="E85" s="40" t="s">
        <v>120</v>
      </c>
      <c r="F85" s="227"/>
      <c r="G85" s="12"/>
      <c r="H85" s="72">
        <f t="shared" si="1"/>
        <v>3303.8799999999974</v>
      </c>
    </row>
    <row r="86" spans="1:8" ht="30" customHeight="1" x14ac:dyDescent="0.3">
      <c r="A86" s="132"/>
      <c r="B86" s="224">
        <v>44842</v>
      </c>
      <c r="C86" s="225" t="s">
        <v>260</v>
      </c>
      <c r="D86" s="227"/>
      <c r="E86" s="40"/>
      <c r="F86" s="227">
        <v>0.34</v>
      </c>
      <c r="G86" s="12" t="s">
        <v>160</v>
      </c>
      <c r="H86" s="72">
        <f t="shared" si="1"/>
        <v>3303.5399999999972</v>
      </c>
    </row>
    <row r="87" spans="1:8" ht="30" customHeight="1" x14ac:dyDescent="0.3">
      <c r="A87" s="132"/>
      <c r="B87" s="224">
        <v>44846</v>
      </c>
      <c r="C87" s="225" t="s">
        <v>264</v>
      </c>
      <c r="D87" s="227">
        <v>100</v>
      </c>
      <c r="E87" s="40" t="s">
        <v>120</v>
      </c>
      <c r="F87" s="227"/>
      <c r="G87" s="12"/>
      <c r="H87" s="72">
        <f t="shared" si="1"/>
        <v>3403.5399999999972</v>
      </c>
    </row>
    <row r="88" spans="1:8" ht="30" customHeight="1" x14ac:dyDescent="0.3">
      <c r="A88" s="132"/>
      <c r="B88" s="224">
        <v>44846</v>
      </c>
      <c r="C88" s="225" t="s">
        <v>260</v>
      </c>
      <c r="D88" s="227"/>
      <c r="E88" s="40"/>
      <c r="F88" s="227">
        <v>0.34</v>
      </c>
      <c r="G88" s="12" t="s">
        <v>160</v>
      </c>
      <c r="H88" s="72">
        <f t="shared" si="1"/>
        <v>3403.1999999999971</v>
      </c>
    </row>
    <row r="89" spans="1:8" ht="30" customHeight="1" x14ac:dyDescent="0.3">
      <c r="A89" s="132"/>
      <c r="B89" s="224">
        <v>44853</v>
      </c>
      <c r="C89" s="225" t="s">
        <v>274</v>
      </c>
      <c r="D89" s="227">
        <v>200</v>
      </c>
      <c r="E89" s="40" t="s">
        <v>120</v>
      </c>
      <c r="F89" s="227"/>
      <c r="G89" s="12"/>
      <c r="H89" s="72">
        <f t="shared" si="1"/>
        <v>3603.1999999999971</v>
      </c>
    </row>
    <row r="90" spans="1:8" ht="30" customHeight="1" x14ac:dyDescent="0.3">
      <c r="A90" s="132"/>
      <c r="B90" s="224">
        <v>44853</v>
      </c>
      <c r="C90" s="225" t="s">
        <v>260</v>
      </c>
      <c r="D90" s="227"/>
      <c r="E90" s="40"/>
      <c r="F90" s="227">
        <v>0.34</v>
      </c>
      <c r="G90" s="12" t="s">
        <v>160</v>
      </c>
      <c r="H90" s="72">
        <f t="shared" si="1"/>
        <v>3602.8599999999969</v>
      </c>
    </row>
    <row r="91" spans="1:8" ht="30" customHeight="1" x14ac:dyDescent="0.3">
      <c r="A91" s="132"/>
      <c r="B91" s="224">
        <v>44867</v>
      </c>
      <c r="C91" s="226" t="s">
        <v>270</v>
      </c>
      <c r="D91" s="227">
        <v>30</v>
      </c>
      <c r="E91" s="40" t="s">
        <v>120</v>
      </c>
      <c r="F91" s="227"/>
      <c r="G91" s="12"/>
      <c r="H91" s="72">
        <f t="shared" si="1"/>
        <v>3632.8599999999969</v>
      </c>
    </row>
    <row r="92" spans="1:8" ht="30" customHeight="1" x14ac:dyDescent="0.3">
      <c r="A92" s="132"/>
      <c r="B92" s="224">
        <v>44867</v>
      </c>
      <c r="C92" s="225" t="s">
        <v>260</v>
      </c>
      <c r="D92" s="227"/>
      <c r="E92" s="40"/>
      <c r="F92" s="227">
        <v>0.34</v>
      </c>
      <c r="G92" s="12" t="s">
        <v>160</v>
      </c>
      <c r="H92" s="72">
        <f t="shared" si="1"/>
        <v>3632.5199999999968</v>
      </c>
    </row>
    <row r="93" spans="1:8" ht="30" customHeight="1" x14ac:dyDescent="0.3">
      <c r="A93" s="132"/>
      <c r="B93" s="224">
        <v>44868</v>
      </c>
      <c r="C93" s="226" t="s">
        <v>261</v>
      </c>
      <c r="D93" s="227"/>
      <c r="E93" s="40"/>
      <c r="F93" s="227">
        <v>8.49</v>
      </c>
      <c r="G93" s="12" t="s">
        <v>160</v>
      </c>
      <c r="H93" s="72">
        <f t="shared" si="1"/>
        <v>3624.029999999997</v>
      </c>
    </row>
    <row r="94" spans="1:8" ht="30" customHeight="1" x14ac:dyDescent="0.3">
      <c r="A94" s="132"/>
      <c r="B94" s="224">
        <v>44869</v>
      </c>
      <c r="C94" s="226" t="s">
        <v>263</v>
      </c>
      <c r="D94" s="227"/>
      <c r="E94" s="40"/>
      <c r="F94" s="227">
        <v>5</v>
      </c>
      <c r="G94" s="12" t="s">
        <v>160</v>
      </c>
      <c r="H94" s="72">
        <f t="shared" si="1"/>
        <v>3619.029999999997</v>
      </c>
    </row>
    <row r="95" spans="1:8" ht="30" customHeight="1" x14ac:dyDescent="0.3">
      <c r="A95" s="132"/>
      <c r="B95" s="224">
        <v>44870</v>
      </c>
      <c r="C95" s="226" t="s">
        <v>268</v>
      </c>
      <c r="D95" s="227">
        <v>100</v>
      </c>
      <c r="E95" s="40" t="s">
        <v>120</v>
      </c>
      <c r="F95" s="227"/>
      <c r="G95" s="12"/>
      <c r="H95" s="72">
        <f t="shared" si="1"/>
        <v>3719.029999999997</v>
      </c>
    </row>
    <row r="96" spans="1:8" ht="30" customHeight="1" x14ac:dyDescent="0.3">
      <c r="A96" s="132"/>
      <c r="B96" s="224">
        <v>44870</v>
      </c>
      <c r="C96" s="225" t="s">
        <v>260</v>
      </c>
      <c r="D96" s="227"/>
      <c r="E96" s="40"/>
      <c r="F96" s="227">
        <v>0.34</v>
      </c>
      <c r="G96" s="12" t="s">
        <v>160</v>
      </c>
      <c r="H96" s="72">
        <f t="shared" si="1"/>
        <v>3718.6899999999969</v>
      </c>
    </row>
    <row r="97" spans="1:8" ht="30" customHeight="1" x14ac:dyDescent="0.3">
      <c r="A97" s="132"/>
      <c r="B97" s="224">
        <v>44888</v>
      </c>
      <c r="C97" s="226" t="s">
        <v>275</v>
      </c>
      <c r="D97" s="227">
        <v>70</v>
      </c>
      <c r="E97" s="40" t="s">
        <v>120</v>
      </c>
      <c r="F97" s="227"/>
      <c r="G97" s="12"/>
      <c r="H97" s="72">
        <f t="shared" si="1"/>
        <v>3788.6899999999969</v>
      </c>
    </row>
    <row r="98" spans="1:8" ht="30" customHeight="1" x14ac:dyDescent="0.3">
      <c r="A98" s="132"/>
      <c r="B98" s="224">
        <v>44888</v>
      </c>
      <c r="C98" s="225" t="s">
        <v>260</v>
      </c>
      <c r="D98" s="227"/>
      <c r="E98" s="40"/>
      <c r="F98" s="227">
        <v>0.68</v>
      </c>
      <c r="G98" s="12" t="s">
        <v>160</v>
      </c>
      <c r="H98" s="72">
        <f t="shared" si="1"/>
        <v>3788.009999999997</v>
      </c>
    </row>
    <row r="99" spans="1:8" ht="30" customHeight="1" x14ac:dyDescent="0.3">
      <c r="A99" s="132"/>
      <c r="B99" s="224">
        <v>44897</v>
      </c>
      <c r="C99" s="226" t="s">
        <v>261</v>
      </c>
      <c r="D99" s="227"/>
      <c r="E99" s="40"/>
      <c r="F99" s="227">
        <v>8.2100000000000009</v>
      </c>
      <c r="G99" s="12" t="s">
        <v>160</v>
      </c>
      <c r="H99" s="72">
        <f t="shared" si="1"/>
        <v>3779.799999999997</v>
      </c>
    </row>
    <row r="100" spans="1:8" ht="31.2" x14ac:dyDescent="0.3">
      <c r="A100" s="132"/>
      <c r="B100" s="224">
        <v>44898</v>
      </c>
      <c r="C100" s="226" t="s">
        <v>263</v>
      </c>
      <c r="D100" s="227"/>
      <c r="E100" s="40"/>
      <c r="F100" s="227">
        <v>5</v>
      </c>
      <c r="G100" s="12" t="s">
        <v>160</v>
      </c>
      <c r="H100" s="72">
        <f t="shared" si="1"/>
        <v>3774.799999999997</v>
      </c>
    </row>
    <row r="101" spans="1:8" ht="31.2" x14ac:dyDescent="0.3">
      <c r="A101" s="132"/>
      <c r="B101" s="224">
        <v>44902</v>
      </c>
      <c r="C101" s="226" t="s">
        <v>276</v>
      </c>
      <c r="D101" s="227"/>
      <c r="E101" s="40"/>
      <c r="F101" s="227">
        <v>3364.76</v>
      </c>
      <c r="G101" s="12" t="s">
        <v>58</v>
      </c>
      <c r="H101" s="72">
        <f t="shared" si="1"/>
        <v>410.03999999999678</v>
      </c>
    </row>
    <row r="102" spans="1:8" ht="31.2" x14ac:dyDescent="0.3">
      <c r="A102" s="132"/>
      <c r="B102" s="224">
        <v>44905</v>
      </c>
      <c r="C102" s="226" t="s">
        <v>277</v>
      </c>
      <c r="D102" s="227">
        <v>100</v>
      </c>
      <c r="E102" s="40" t="s">
        <v>120</v>
      </c>
      <c r="F102" s="227"/>
      <c r="G102" s="12"/>
      <c r="H102" s="72">
        <f t="shared" si="1"/>
        <v>510.03999999999678</v>
      </c>
    </row>
    <row r="103" spans="1:8" ht="31.2" x14ac:dyDescent="0.3">
      <c r="A103" s="132"/>
      <c r="B103" s="224">
        <v>44905</v>
      </c>
      <c r="C103" s="225" t="s">
        <v>260</v>
      </c>
      <c r="D103" s="227"/>
      <c r="E103" s="40"/>
      <c r="F103" s="227">
        <v>0.34</v>
      </c>
      <c r="G103" s="12" t="s">
        <v>160</v>
      </c>
      <c r="H103" s="72">
        <f t="shared" si="1"/>
        <v>509.69999999999681</v>
      </c>
    </row>
    <row r="104" spans="1:8" ht="31.2" x14ac:dyDescent="0.3">
      <c r="A104" s="132"/>
      <c r="B104" s="224">
        <v>44915</v>
      </c>
      <c r="C104" s="226" t="s">
        <v>264</v>
      </c>
      <c r="D104" s="227">
        <v>100</v>
      </c>
      <c r="E104" s="40" t="s">
        <v>120</v>
      </c>
      <c r="F104" s="227"/>
      <c r="G104" s="12"/>
      <c r="H104" s="72">
        <f t="shared" si="1"/>
        <v>609.69999999999686</v>
      </c>
    </row>
    <row r="105" spans="1:8" ht="31.2" x14ac:dyDescent="0.3">
      <c r="A105" s="132"/>
      <c r="B105" s="224">
        <v>44915</v>
      </c>
      <c r="C105" s="225" t="s">
        <v>260</v>
      </c>
      <c r="D105" s="227"/>
      <c r="E105" s="40"/>
      <c r="F105" s="227">
        <v>0.34</v>
      </c>
      <c r="G105" s="12" t="s">
        <v>160</v>
      </c>
      <c r="H105" s="72">
        <f t="shared" si="1"/>
        <v>609.35999999999683</v>
      </c>
    </row>
    <row r="106" spans="1:8" ht="31.2" x14ac:dyDescent="0.3">
      <c r="A106" s="132"/>
      <c r="B106" s="224">
        <v>44918</v>
      </c>
      <c r="C106" s="226" t="s">
        <v>169</v>
      </c>
      <c r="D106" s="227">
        <v>40</v>
      </c>
      <c r="E106" s="40" t="s">
        <v>120</v>
      </c>
      <c r="F106" s="227"/>
      <c r="G106" s="12"/>
      <c r="H106" s="72">
        <f t="shared" si="1"/>
        <v>649.35999999999683</v>
      </c>
    </row>
    <row r="107" spans="1:8" ht="31.2" x14ac:dyDescent="0.3">
      <c r="A107" s="132"/>
      <c r="B107" s="224">
        <v>44918</v>
      </c>
      <c r="C107" s="225" t="s">
        <v>260</v>
      </c>
      <c r="D107" s="227"/>
      <c r="E107" s="40"/>
      <c r="F107" s="227">
        <v>0.34</v>
      </c>
      <c r="G107" s="12" t="s">
        <v>160</v>
      </c>
      <c r="H107" s="72">
        <f t="shared" si="1"/>
        <v>649.0199999999968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649.0199999999968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649.0199999999968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649.0199999999968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649.0199999999968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649.0199999999968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649.0199999999968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649.0199999999968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649.0199999999968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649.0199999999968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649.0199999999968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649.0199999999968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649.0199999999968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649.0199999999968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649.0199999999968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649.0199999999968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649.0199999999968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649.0199999999968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649.0199999999968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649.0199999999968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649.0199999999968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649.0199999999968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649.0199999999968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649.0199999999968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649.0199999999968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649.0199999999968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649.0199999999968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649.0199999999968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649.0199999999968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649.0199999999968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649.0199999999968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649.0199999999968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649.0199999999968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649.0199999999968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649.0199999999968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649.0199999999968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649.0199999999968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649.0199999999968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649.0199999999968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649.0199999999968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649.0199999999968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649.0199999999968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649.0199999999968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649.0199999999968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649.0199999999968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649.0199999999968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649.0199999999968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649.0199999999968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649.0199999999968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649.0199999999968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649.0199999999968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649.0199999999968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649.0199999999968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649.0199999999968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649.0199999999968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649.0199999999968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649.0199999999968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649.0199999999968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649.0199999999968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649.0199999999968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649.0199999999968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649.0199999999968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649.0199999999968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649.0199999999968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649.0199999999968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649.0199999999968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649.0199999999968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649.0199999999968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649.0199999999968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649.0199999999968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649.0199999999968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649.0199999999968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649.0199999999968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649.0199999999968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649.0199999999968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649.0199999999968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649.0199999999968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649.0199999999968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649.0199999999968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649.0199999999968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649.0199999999968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649.0199999999968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649.0199999999968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649.0199999999968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649.0199999999968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649.0199999999968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649.0199999999968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649.0199999999968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649.0199999999968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649.0199999999968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649.0199999999968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649.0199999999968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649.0199999999968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649.0199999999968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649.0199999999968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649.0199999999968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649.0199999999968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649.0199999999968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649.0199999999968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649.0199999999968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649.0199999999968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649.0199999999968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649.0199999999968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649.0199999999968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649.0199999999968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649.0199999999968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649.0199999999968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649.0199999999968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649.0199999999968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649.0199999999968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649.0199999999968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649.0199999999968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649.0199999999968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649.0199999999968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649.0199999999968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649.0199999999968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649.0199999999968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649.0199999999968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649.0199999999968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649.0199999999968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649.0199999999968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649.0199999999968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649.0199999999968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649.0199999999968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649.0199999999968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649.0199999999968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649.0199999999968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649.0199999999968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649.0199999999968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649.0199999999968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649.0199999999968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649.0199999999968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649.0199999999968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649.0199999999968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649.0199999999968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649.0199999999968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649.0199999999968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649.0199999999968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649.0199999999968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649.0199999999968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649.0199999999968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649.0199999999968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649.0199999999968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649.0199999999968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649.0199999999968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649.0199999999968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649.0199999999968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649.0199999999968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649.0199999999968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649.0199999999968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649.0199999999968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649.0199999999968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649.0199999999968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649.0199999999968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649.0199999999968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649.0199999999968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649.0199999999968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649.0199999999968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649.0199999999968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649.0199999999968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649.0199999999968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649.0199999999968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649.0199999999968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649.0199999999968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649.0199999999968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649.0199999999968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649.0199999999968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649.0199999999968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649.0199999999968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649.0199999999968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649.0199999999968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649.0199999999968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649.0199999999968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649.0199999999968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649.0199999999968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649.0199999999968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649.0199999999968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649.0199999999968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649.0199999999968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649.0199999999968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649.0199999999968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649.0199999999968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649.0199999999968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649.0199999999968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649.0199999999968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649.0199999999968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649.0199999999968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649.0199999999968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649.0199999999968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649.0199999999968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649.0199999999968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649.0199999999968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649.0199999999968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649.0199999999968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649.0199999999968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649.0199999999968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649.0199999999968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649.0199999999968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649.0199999999968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649.0199999999968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649.0199999999968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649.0199999999968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649.0199999999968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649.0199999999968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649.0199999999968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649.0199999999968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649.0199999999968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649.0199999999968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649.0199999999968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649.0199999999968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649.0199999999968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649.0199999999968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649.0199999999968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649.0199999999968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649.0199999999968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649.0199999999968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649.0199999999968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649.0199999999968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649.0199999999968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649.0199999999968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649.0199999999968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649.0199999999968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649.0199999999968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649.0199999999968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649.0199999999968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649.0199999999968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649.0199999999968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649.0199999999968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649.0199999999968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649.0199999999968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649.0199999999968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649.0199999999968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649.0199999999968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649.0199999999968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649.0199999999968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649.0199999999968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649.0199999999968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649.0199999999968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649.0199999999968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649.0199999999968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649.0199999999968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649.0199999999968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649.0199999999968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649.0199999999968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649.0199999999968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649.0199999999968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649.0199999999968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649.0199999999968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649.0199999999968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649.0199999999968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649.0199999999968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649.0199999999968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649.0199999999968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649.0199999999968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649.0199999999968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649.0199999999968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649.0199999999968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649.0199999999968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649.0199999999968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649.0199999999968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649.0199999999968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649.0199999999968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649.0199999999968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649.0199999999968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649.0199999999968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649.0199999999968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649.0199999999968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649.0199999999968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649.0199999999968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649.0199999999968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649.0199999999968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649.0199999999968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649.0199999999968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649.0199999999968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649.0199999999968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649.0199999999968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649.0199999999968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649.0199999999968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649.0199999999968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649.0199999999968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649.0199999999968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649.0199999999968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649.0199999999968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649.0199999999968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649.0199999999968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649.0199999999968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649.0199999999968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649.0199999999968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649.0199999999968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649.0199999999968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649.0199999999968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649.0199999999968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649.0199999999968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649.0199999999968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649.0199999999968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649.0199999999968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649.0199999999968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649.0199999999968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649.0199999999968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649.0199999999968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649.0199999999968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649.0199999999968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649.0199999999968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649.0199999999968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649.0199999999968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649.0199999999968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649.0199999999968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649.0199999999968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649.0199999999968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649.0199999999968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649.0199999999968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649.0199999999968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649.0199999999968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649.0199999999968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649.0199999999968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649.0199999999968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649.0199999999968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649.0199999999968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649.0199999999968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649.0199999999968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649.0199999999968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649.0199999999968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649.0199999999968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649.0199999999968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649.0199999999968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649.0199999999968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649.0199999999968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649.0199999999968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649.0199999999968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649.0199999999968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649.0199999999968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649.0199999999968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649.0199999999968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649.0199999999968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649.0199999999968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649.0199999999968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649.0199999999968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649.0199999999968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649.0199999999968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649.0199999999968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649.0199999999968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649.0199999999968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649.0199999999968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649.0199999999968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649.0199999999968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649.0199999999968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649.0199999999968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649.0199999999968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649.0199999999968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649.0199999999968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649.0199999999968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649.0199999999968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649.0199999999968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649.0199999999968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649.0199999999968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649.0199999999968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649.0199999999968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649.0199999999968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649.0199999999968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649.0199999999968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649.0199999999968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649.0199999999968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649.0199999999968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649.0199999999968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649.0199999999968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649.0199999999968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649.0199999999968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649.0199999999968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649.0199999999968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649.0199999999968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649.0199999999968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649.0199999999968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649.0199999999968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649.0199999999968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649.0199999999968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649.0199999999968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649.0199999999968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649.0199999999968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649.0199999999968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649.0199999999968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649.0199999999968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649.0199999999968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649.0199999999968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649.0199999999968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649.0199999999968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649.0199999999968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649.0199999999968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649.0199999999968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649.0199999999968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649.0199999999968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649.0199999999968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649.0199999999968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649.0199999999968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649.0199999999968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649.0199999999968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649.0199999999968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649.0199999999968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649.0199999999968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649.0199999999968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649.0199999999968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649.0199999999968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649.0199999999968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649.0199999999968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649.0199999999968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649.0199999999968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649.0199999999968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649.0199999999968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649.0199999999968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649.0199999999968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649.0199999999968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649.0199999999968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649.0199999999968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649.0199999999968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649.0199999999968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649.0199999999968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649.0199999999968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649.0199999999968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649.0199999999968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649.0199999999968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649.0199999999968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649.0199999999968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649.0199999999968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649.0199999999968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649.0199999999968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649.0199999999968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649.0199999999968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649.0199999999968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649.0199999999968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649.0199999999968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649.0199999999968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649.0199999999968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649.0199999999968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649.0199999999968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649.0199999999968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649.0199999999968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649.0199999999968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649.0199999999968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649.0199999999968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649.0199999999968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649.0199999999968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649.0199999999968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649.0199999999968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649.0199999999968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649.0199999999968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649.0199999999968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649.0199999999968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649.0199999999968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649.0199999999968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649.0199999999968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649.0199999999968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649.0199999999968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649.0199999999968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649.0199999999968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649.0199999999968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649.0199999999968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649.0199999999968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649.0199999999968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649.0199999999968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649.0199999999968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649.0199999999968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649.0199999999968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649.0199999999968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649.0199999999968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649.0199999999968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649.0199999999968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649.0199999999968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649.0199999999968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649.0199999999968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649.0199999999968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649.0199999999968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649.0199999999968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649.0199999999968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649.0199999999968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649.0199999999968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649.0199999999968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649.0199999999968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649.0199999999968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649.0199999999968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649.0199999999968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649.0199999999968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649.0199999999968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649.0199999999968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649.0199999999968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649.0199999999968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649.0199999999968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649.0199999999968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649.0199999999968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649.0199999999968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649.0199999999968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649.0199999999968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649.0199999999968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649.0199999999968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649.0199999999968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649.0199999999968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649.0199999999968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649.0199999999968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649.0199999999968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649.0199999999968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649.0199999999968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649.0199999999968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649.0199999999968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649.0199999999968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649.0199999999968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649.0199999999968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649.0199999999968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649.0199999999968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649.0199999999968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649.0199999999968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649.0199999999968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649.0199999999968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649.0199999999968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649.0199999999968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649.0199999999968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649.0199999999968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649.0199999999968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649.0199999999968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649.0199999999968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649.0199999999968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649.0199999999968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649.0199999999968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649.0199999999968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649.0199999999968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649.0199999999968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649.0199999999968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649.0199999999968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649.0199999999968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649.0199999999968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649.0199999999968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649.0199999999968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649.0199999999968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649.0199999999968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649.0199999999968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649.0199999999968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649.0199999999968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649.0199999999968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649.0199999999968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649.0199999999968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649.0199999999968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649.0199999999968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649.0199999999968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649.0199999999968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649.0199999999968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649.0199999999968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649.0199999999968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649.0199999999968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649.0199999999968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649.0199999999968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649.0199999999968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649.0199999999968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649.0199999999968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649.0199999999968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649.0199999999968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649.0199999999968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649.0199999999968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649.0199999999968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649.0199999999968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649.0199999999968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649.0199999999968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649.0199999999968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649.0199999999968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649.0199999999968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649.0199999999968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649.0199999999968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649.0199999999968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649.0199999999968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649.0199999999968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649.0199999999968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649.0199999999968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649.0199999999968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649.0199999999968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649.0199999999968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649.0199999999968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649.0199999999968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649.0199999999968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649.0199999999968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649.0199999999968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649.0199999999968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649.0199999999968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649.0199999999968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649.0199999999968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649.0199999999968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649.0199999999968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649.0199999999968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649.0199999999968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649.0199999999968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649.0199999999968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649.0199999999968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649.0199999999968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649.0199999999968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649.0199999999968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649.0199999999968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649.0199999999968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649.0199999999968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649.0199999999968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649.0199999999968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649.0199999999968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649.0199999999968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649.0199999999968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649.0199999999968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649.0199999999968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649.0199999999968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649.0199999999968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649.0199999999968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649.0199999999968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649.0199999999968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649.0199999999968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649.0199999999968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649.0199999999968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649.0199999999968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649.0199999999968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649.0199999999968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649.0199999999968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649.0199999999968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649.0199999999968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649.0199999999968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649.0199999999968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649.0199999999968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649.0199999999968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649.0199999999968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649.0199999999968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649.0199999999968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649.0199999999968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649.0199999999968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649.0199999999968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649.0199999999968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649.0199999999968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649.0199999999968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649.0199999999968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649.0199999999968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649.0199999999968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649.0199999999968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649.0199999999968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649.0199999999968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649.0199999999968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649.0199999999968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649.0199999999968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649.0199999999968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649.0199999999968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649.0199999999968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649.0199999999968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649.0199999999968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649.0199999999968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649.0199999999968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649.0199999999968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649.0199999999968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649.0199999999968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649.0199999999968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649.0199999999968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649.0199999999968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649.0199999999968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649.0199999999968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649.0199999999968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649.0199999999968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649.0199999999968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649.0199999999968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649.0199999999968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649.0199999999968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649.0199999999968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649.0199999999968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649.0199999999968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649.0199999999968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649.0199999999968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649.0199999999968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649.0199999999968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649.0199999999968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649.0199999999968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649.0199999999968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649.0199999999968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649.0199999999968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649.0199999999968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649.0199999999968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649.0199999999968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649.0199999999968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649.0199999999968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649.0199999999968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649.0199999999968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649.0199999999968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649.0199999999968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649.0199999999968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649.0199999999968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649.0199999999968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649.0199999999968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649.0199999999968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649.0199999999968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649.0199999999968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649.0199999999968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649.0199999999968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649.0199999999968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649.0199999999968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649.0199999999968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649.0199999999968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649.0199999999968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649.0199999999968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649.0199999999968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649.0199999999968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649.0199999999968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649.0199999999968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649.0199999999968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649.0199999999968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649.0199999999968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649.0199999999968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649.0199999999968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649.0199999999968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649.0199999999968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649.0199999999968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649.0199999999968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649.0199999999968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649.0199999999968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649.0199999999968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649.0199999999968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649.0199999999968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649.0199999999968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649.0199999999968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649.0199999999968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649.0199999999968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649.0199999999968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649.0199999999968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649.0199999999968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649.0199999999968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649.0199999999968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649.0199999999968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649.0199999999968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649.0199999999968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649.0199999999968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649.0199999999968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649.0199999999968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649.0199999999968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649.0199999999968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649.0199999999968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649.0199999999968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649.0199999999968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649.0199999999968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649.0199999999968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649.0199999999968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649.0199999999968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649.0199999999968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649.0199999999968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649.0199999999968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649.0199999999968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649.0199999999968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649.0199999999968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649.0199999999968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649.0199999999968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649.0199999999968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649.0199999999968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649.0199999999968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649.0199999999968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649.0199999999968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649.0199999999968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649.0199999999968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649.0199999999968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649.0199999999968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649.0199999999968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649.0199999999968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649.0199999999968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649.0199999999968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649.0199999999968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649.0199999999968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649.0199999999968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649.0199999999968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649.0199999999968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649.0199999999968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649.0199999999968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649.0199999999968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649.0199999999968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649.0199999999968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649.0199999999968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649.0199999999968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649.0199999999968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649.0199999999968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649.0199999999968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649.0199999999968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649.0199999999968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649.0199999999968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649.0199999999968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649.0199999999968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649.0199999999968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649.0199999999968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649.0199999999968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649.0199999999968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649.0199999999968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649.0199999999968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649.0199999999968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649.0199999999968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649.0199999999968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649.0199999999968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649.0199999999968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649.0199999999968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649.0199999999968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649.0199999999968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649.0199999999968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649.0199999999968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649.0199999999968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649.0199999999968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649.0199999999968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649.0199999999968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649.0199999999968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649.0199999999968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649.0199999999968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649.0199999999968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649.0199999999968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649.0199999999968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649.0199999999968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649.0199999999968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649.0199999999968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649.0199999999968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649.0199999999968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649.0199999999968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649.0199999999968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649.0199999999968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649.0199999999968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649.0199999999968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649.0199999999968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649.0199999999968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649.0199999999968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649.0199999999968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649.0199999999968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649.0199999999968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649.0199999999968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649.0199999999968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649.0199999999968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649.0199999999968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649.0199999999968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649.0199999999968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649.0199999999968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649.0199999999968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649.0199999999968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649.0199999999968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649.0199999999968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649.0199999999968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649.0199999999968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649.0199999999968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649.0199999999968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649.0199999999968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649.0199999999968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649.0199999999968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649.0199999999968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649.0199999999968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649.0199999999968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649.0199999999968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649.0199999999968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649.0199999999968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649.0199999999968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649.0199999999968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649.0199999999968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649.0199999999968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649.0199999999968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649.0199999999968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649.0199999999968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649.0199999999968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649.0199999999968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649.0199999999968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649.0199999999968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649.0199999999968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649.0199999999968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649.0199999999968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649.0199999999968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649.0199999999968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649.0199999999968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649.0199999999968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649.0199999999968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649.0199999999968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649.0199999999968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649.0199999999968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649.0199999999968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649.0199999999968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649.0199999999968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649.0199999999968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649.0199999999968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649.0199999999968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649.0199999999968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649.0199999999968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649.0199999999968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649.0199999999968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649.0199999999968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649.0199999999968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649.0199999999968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649.0199999999968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649.0199999999968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649.0199999999968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649.0199999999968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649.0199999999968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649.0199999999968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649.0199999999968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649.0199999999968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649.0199999999968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649.0199999999968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649.0199999999968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649.0199999999968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649.0199999999968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649.0199999999968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649.0199999999968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649.0199999999968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649.0199999999968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phoneticPr fontId="1" type="noConversion"/>
  <dataValidations count="2">
    <dataValidation type="list" allowBlank="1" showInputMessage="1" showErrorMessage="1" sqref="G6:G1000" xr:uid="{1EDDA47A-9912-4900-8320-5693B9499652}">
      <formula1>sottouscite</formula1>
    </dataValidation>
    <dataValidation type="list" allowBlank="1" showInputMessage="1" showErrorMessage="1" sqref="E6:E1000" xr:uid="{BC20C0F8-2F3B-473D-9FFB-C9D45B64C7A0}">
      <formula1>entrate2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BN1000"/>
  <sheetViews>
    <sheetView workbookViewId="0">
      <pane ySplit="4" topLeftCell="A5" activePane="bottomLeft" state="frozen"/>
      <selection activeCell="E7" sqref="E7:F7"/>
      <selection pane="bottomLeft" activeCell="G9" sqref="G9"/>
    </sheetView>
  </sheetViews>
  <sheetFormatPr defaultColWidth="9.109375" defaultRowHeight="15.6" x14ac:dyDescent="0.25"/>
  <cols>
    <col min="1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221" t="str">
        <f>_xlfn.CONCAT("Prima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B1" s="221"/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91" t="s">
        <v>115</v>
      </c>
      <c r="B2" s="91"/>
      <c r="C2" s="92">
        <f>H3</f>
        <v>0</v>
      </c>
      <c r="D2" s="95"/>
      <c r="E2" s="96" t="s">
        <v>146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63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69" t="s">
        <v>161</v>
      </c>
      <c r="B4" s="170" t="s">
        <v>165</v>
      </c>
      <c r="C4" s="171" t="s">
        <v>112</v>
      </c>
      <c r="D4" s="172" t="s">
        <v>110</v>
      </c>
      <c r="E4" s="171" t="s">
        <v>114</v>
      </c>
      <c r="F4" s="172" t="s">
        <v>111</v>
      </c>
      <c r="G4" s="171" t="s">
        <v>113</v>
      </c>
      <c r="H4" s="173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64"/>
      <c r="B5" s="164" t="str">
        <f>_xlfn.CONCAT("1","/","1","/",'VERIFICA QUADRATURA RENDICONTO'!B2)</f>
        <v>1/1/2022</v>
      </c>
      <c r="C5" s="161" t="s">
        <v>4</v>
      </c>
      <c r="D5" s="162">
        <v>0</v>
      </c>
      <c r="E5" s="161"/>
      <c r="F5" s="162"/>
      <c r="G5" s="161"/>
      <c r="H5" s="174">
        <f>D5</f>
        <v>0</v>
      </c>
    </row>
    <row r="6" spans="1:66" ht="30" customHeight="1" x14ac:dyDescent="0.25">
      <c r="A6" s="175"/>
      <c r="B6" s="175"/>
      <c r="C6" s="161"/>
      <c r="D6" s="162"/>
      <c r="E6" s="176"/>
      <c r="F6" s="162"/>
      <c r="G6" s="161"/>
      <c r="H6" s="177">
        <f>H5+D6-F6</f>
        <v>0</v>
      </c>
    </row>
    <row r="7" spans="1:66" ht="30" customHeight="1" x14ac:dyDescent="0.25">
      <c r="A7" s="175"/>
      <c r="B7" s="175"/>
      <c r="C7" s="161"/>
      <c r="D7" s="162"/>
      <c r="E7" s="176"/>
      <c r="F7" s="162"/>
      <c r="G7" s="161"/>
      <c r="H7" s="177">
        <f t="shared" ref="H7:H70" si="0">H6+D7-F7</f>
        <v>0</v>
      </c>
    </row>
    <row r="8" spans="1:66" ht="30" customHeight="1" x14ac:dyDescent="0.25">
      <c r="A8" s="175"/>
      <c r="B8" s="175"/>
      <c r="C8" s="161"/>
      <c r="D8" s="162"/>
      <c r="E8" s="176"/>
      <c r="F8" s="162"/>
      <c r="G8" s="161"/>
      <c r="H8" s="177">
        <f t="shared" si="0"/>
        <v>0</v>
      </c>
    </row>
    <row r="9" spans="1:66" ht="30" customHeight="1" x14ac:dyDescent="0.25">
      <c r="A9" s="175"/>
      <c r="B9" s="175"/>
      <c r="C9" s="161"/>
      <c r="D9" s="162"/>
      <c r="E9" s="176"/>
      <c r="F9" s="162"/>
      <c r="G9" s="161"/>
      <c r="H9" s="177">
        <f t="shared" si="0"/>
        <v>0</v>
      </c>
    </row>
    <row r="10" spans="1:66" ht="30" customHeight="1" x14ac:dyDescent="0.25">
      <c r="A10" s="175"/>
      <c r="B10" s="175"/>
      <c r="C10" s="161"/>
      <c r="D10" s="162"/>
      <c r="E10" s="176"/>
      <c r="F10" s="162"/>
      <c r="G10" s="161"/>
      <c r="H10" s="177">
        <f t="shared" si="0"/>
        <v>0</v>
      </c>
    </row>
    <row r="11" spans="1:66" ht="30" customHeight="1" x14ac:dyDescent="0.25">
      <c r="A11" s="175"/>
      <c r="B11" s="175"/>
      <c r="C11" s="161"/>
      <c r="D11" s="162"/>
      <c r="E11" s="176"/>
      <c r="F11" s="162"/>
      <c r="G11" s="161"/>
      <c r="H11" s="177">
        <f t="shared" si="0"/>
        <v>0</v>
      </c>
    </row>
    <row r="12" spans="1:66" ht="30" customHeight="1" x14ac:dyDescent="0.25">
      <c r="A12" s="175"/>
      <c r="B12" s="175"/>
      <c r="C12" s="161"/>
      <c r="D12" s="162"/>
      <c r="E12" s="176"/>
      <c r="F12" s="162"/>
      <c r="G12" s="161"/>
      <c r="H12" s="177">
        <f t="shared" si="0"/>
        <v>0</v>
      </c>
    </row>
    <row r="13" spans="1:66" ht="30" customHeight="1" x14ac:dyDescent="0.25">
      <c r="A13" s="175"/>
      <c r="B13" s="175"/>
      <c r="C13" s="161"/>
      <c r="D13" s="162"/>
      <c r="E13" s="176"/>
      <c r="F13" s="162"/>
      <c r="G13" s="161"/>
      <c r="H13" s="177">
        <f t="shared" si="0"/>
        <v>0</v>
      </c>
    </row>
    <row r="14" spans="1:66" ht="30" customHeight="1" x14ac:dyDescent="0.25">
      <c r="A14" s="175"/>
      <c r="B14" s="175"/>
      <c r="C14" s="161"/>
      <c r="D14" s="162"/>
      <c r="E14" s="176"/>
      <c r="F14" s="162"/>
      <c r="G14" s="161"/>
      <c r="H14" s="177">
        <f t="shared" si="0"/>
        <v>0</v>
      </c>
    </row>
    <row r="15" spans="1:66" ht="30" customHeight="1" x14ac:dyDescent="0.25">
      <c r="A15" s="175"/>
      <c r="B15" s="175"/>
      <c r="C15" s="161"/>
      <c r="D15" s="162"/>
      <c r="E15" s="176"/>
      <c r="F15" s="162"/>
      <c r="G15" s="161"/>
      <c r="H15" s="177">
        <f t="shared" si="0"/>
        <v>0</v>
      </c>
    </row>
    <row r="16" spans="1:66" ht="30" customHeight="1" x14ac:dyDescent="0.25">
      <c r="A16" s="175"/>
      <c r="B16" s="175"/>
      <c r="C16" s="161"/>
      <c r="D16" s="162"/>
      <c r="E16" s="176"/>
      <c r="F16" s="162"/>
      <c r="G16" s="161"/>
      <c r="H16" s="177">
        <f t="shared" si="0"/>
        <v>0</v>
      </c>
    </row>
    <row r="17" spans="1:8" ht="30" customHeight="1" x14ac:dyDescent="0.25">
      <c r="A17" s="175"/>
      <c r="B17" s="175"/>
      <c r="C17" s="161"/>
      <c r="D17" s="162"/>
      <c r="E17" s="176"/>
      <c r="F17" s="162"/>
      <c r="G17" s="161"/>
      <c r="H17" s="177">
        <f t="shared" si="0"/>
        <v>0</v>
      </c>
    </row>
    <row r="18" spans="1:8" ht="30" customHeight="1" x14ac:dyDescent="0.25">
      <c r="A18" s="175"/>
      <c r="B18" s="175"/>
      <c r="C18" s="161"/>
      <c r="D18" s="162"/>
      <c r="E18" s="176"/>
      <c r="F18" s="162"/>
      <c r="G18" s="161"/>
      <c r="H18" s="177">
        <f t="shared" si="0"/>
        <v>0</v>
      </c>
    </row>
    <row r="19" spans="1:8" ht="30" customHeight="1" x14ac:dyDescent="0.25">
      <c r="A19" s="175"/>
      <c r="B19" s="175"/>
      <c r="C19" s="161"/>
      <c r="D19" s="162"/>
      <c r="E19" s="176"/>
      <c r="F19" s="162"/>
      <c r="G19" s="161"/>
      <c r="H19" s="177">
        <f t="shared" si="0"/>
        <v>0</v>
      </c>
    </row>
    <row r="20" spans="1:8" ht="30" customHeight="1" x14ac:dyDescent="0.25">
      <c r="A20" s="175"/>
      <c r="B20" s="175"/>
      <c r="C20" s="161"/>
      <c r="D20" s="162"/>
      <c r="E20" s="176"/>
      <c r="F20" s="162"/>
      <c r="G20" s="161"/>
      <c r="H20" s="177">
        <f t="shared" si="0"/>
        <v>0</v>
      </c>
    </row>
    <row r="21" spans="1:8" ht="30" customHeight="1" x14ac:dyDescent="0.25">
      <c r="A21" s="175"/>
      <c r="B21" s="175"/>
      <c r="C21" s="161"/>
      <c r="D21" s="162"/>
      <c r="E21" s="176"/>
      <c r="F21" s="162"/>
      <c r="G21" s="161"/>
      <c r="H21" s="177">
        <f t="shared" si="0"/>
        <v>0</v>
      </c>
    </row>
    <row r="22" spans="1:8" ht="30" customHeight="1" x14ac:dyDescent="0.25">
      <c r="A22" s="175"/>
      <c r="B22" s="175"/>
      <c r="C22" s="161"/>
      <c r="D22" s="162"/>
      <c r="E22" s="176"/>
      <c r="F22" s="162"/>
      <c r="G22" s="161"/>
      <c r="H22" s="177">
        <f t="shared" si="0"/>
        <v>0</v>
      </c>
    </row>
    <row r="23" spans="1:8" ht="30" customHeight="1" x14ac:dyDescent="0.25">
      <c r="A23" s="175"/>
      <c r="B23" s="175"/>
      <c r="C23" s="161"/>
      <c r="D23" s="162"/>
      <c r="E23" s="176"/>
      <c r="F23" s="162"/>
      <c r="G23" s="161"/>
      <c r="H23" s="177">
        <f t="shared" si="0"/>
        <v>0</v>
      </c>
    </row>
    <row r="24" spans="1:8" ht="30" customHeight="1" x14ac:dyDescent="0.25">
      <c r="A24" s="175"/>
      <c r="B24" s="175"/>
      <c r="C24" s="161"/>
      <c r="D24" s="162"/>
      <c r="E24" s="176"/>
      <c r="F24" s="162"/>
      <c r="G24" s="161"/>
      <c r="H24" s="177">
        <f t="shared" si="0"/>
        <v>0</v>
      </c>
    </row>
    <row r="25" spans="1:8" ht="30" customHeight="1" x14ac:dyDescent="0.25">
      <c r="A25" s="175"/>
      <c r="B25" s="175"/>
      <c r="C25" s="161"/>
      <c r="D25" s="162"/>
      <c r="E25" s="176"/>
      <c r="F25" s="162"/>
      <c r="G25" s="161"/>
      <c r="H25" s="177">
        <f t="shared" si="0"/>
        <v>0</v>
      </c>
    </row>
    <row r="26" spans="1:8" ht="30" customHeight="1" x14ac:dyDescent="0.25">
      <c r="A26" s="175"/>
      <c r="B26" s="175"/>
      <c r="C26" s="161"/>
      <c r="D26" s="162"/>
      <c r="E26" s="176"/>
      <c r="F26" s="162"/>
      <c r="G26" s="161"/>
      <c r="H26" s="177">
        <f t="shared" si="0"/>
        <v>0</v>
      </c>
    </row>
    <row r="27" spans="1:8" ht="30" customHeight="1" x14ac:dyDescent="0.25">
      <c r="A27" s="175"/>
      <c r="B27" s="175"/>
      <c r="C27" s="161"/>
      <c r="D27" s="162"/>
      <c r="E27" s="176"/>
      <c r="F27" s="162"/>
      <c r="G27" s="161"/>
      <c r="H27" s="177">
        <f t="shared" si="0"/>
        <v>0</v>
      </c>
    </row>
    <row r="28" spans="1:8" ht="30" customHeight="1" x14ac:dyDescent="0.25">
      <c r="A28" s="175"/>
      <c r="B28" s="175"/>
      <c r="C28" s="161"/>
      <c r="D28" s="162"/>
      <c r="E28" s="176"/>
      <c r="F28" s="162"/>
      <c r="G28" s="161"/>
      <c r="H28" s="177">
        <f t="shared" si="0"/>
        <v>0</v>
      </c>
    </row>
    <row r="29" spans="1:8" ht="30" customHeight="1" x14ac:dyDescent="0.25">
      <c r="A29" s="175"/>
      <c r="B29" s="175"/>
      <c r="C29" s="161"/>
      <c r="D29" s="162"/>
      <c r="E29" s="176"/>
      <c r="F29" s="162"/>
      <c r="G29" s="161"/>
      <c r="H29" s="177">
        <f t="shared" si="0"/>
        <v>0</v>
      </c>
    </row>
    <row r="30" spans="1:8" ht="30" customHeight="1" x14ac:dyDescent="0.25">
      <c r="A30" s="175"/>
      <c r="B30" s="175"/>
      <c r="C30" s="161"/>
      <c r="D30" s="162"/>
      <c r="E30" s="176"/>
      <c r="F30" s="162"/>
      <c r="G30" s="161"/>
      <c r="H30" s="177">
        <f t="shared" si="0"/>
        <v>0</v>
      </c>
    </row>
    <row r="31" spans="1:8" ht="30" customHeight="1" x14ac:dyDescent="0.25">
      <c r="A31" s="175"/>
      <c r="B31" s="175"/>
      <c r="C31" s="161"/>
      <c r="D31" s="162"/>
      <c r="E31" s="176"/>
      <c r="F31" s="162"/>
      <c r="G31" s="161"/>
      <c r="H31" s="177">
        <f t="shared" si="0"/>
        <v>0</v>
      </c>
    </row>
    <row r="32" spans="1:8" ht="30" customHeight="1" x14ac:dyDescent="0.25">
      <c r="A32" s="175"/>
      <c r="B32" s="175"/>
      <c r="C32" s="161"/>
      <c r="D32" s="162"/>
      <c r="E32" s="176"/>
      <c r="F32" s="162"/>
      <c r="G32" s="161"/>
      <c r="H32" s="177">
        <f t="shared" si="0"/>
        <v>0</v>
      </c>
    </row>
    <row r="33" spans="1:8" ht="30" customHeight="1" x14ac:dyDescent="0.25">
      <c r="A33" s="175"/>
      <c r="B33" s="175"/>
      <c r="C33" s="161"/>
      <c r="D33" s="162"/>
      <c r="E33" s="176"/>
      <c r="F33" s="162"/>
      <c r="G33" s="161"/>
      <c r="H33" s="177">
        <f t="shared" si="0"/>
        <v>0</v>
      </c>
    </row>
    <row r="34" spans="1:8" ht="30" customHeight="1" x14ac:dyDescent="0.25">
      <c r="A34" s="175"/>
      <c r="B34" s="175"/>
      <c r="C34" s="161"/>
      <c r="D34" s="162"/>
      <c r="E34" s="176"/>
      <c r="F34" s="162"/>
      <c r="G34" s="161"/>
      <c r="H34" s="177">
        <f t="shared" si="0"/>
        <v>0</v>
      </c>
    </row>
    <row r="35" spans="1:8" ht="30" customHeight="1" x14ac:dyDescent="0.25">
      <c r="A35" s="175"/>
      <c r="B35" s="175"/>
      <c r="C35" s="161"/>
      <c r="D35" s="162"/>
      <c r="E35" s="176"/>
      <c r="F35" s="162"/>
      <c r="G35" s="161"/>
      <c r="H35" s="177">
        <f t="shared" si="0"/>
        <v>0</v>
      </c>
    </row>
    <row r="36" spans="1:8" ht="30" customHeight="1" x14ac:dyDescent="0.25">
      <c r="A36" s="175"/>
      <c r="B36" s="175"/>
      <c r="C36" s="161"/>
      <c r="D36" s="162"/>
      <c r="E36" s="176"/>
      <c r="F36" s="162"/>
      <c r="G36" s="161"/>
      <c r="H36" s="177">
        <f t="shared" si="0"/>
        <v>0</v>
      </c>
    </row>
    <row r="37" spans="1:8" ht="30" customHeight="1" x14ac:dyDescent="0.25">
      <c r="A37" s="175"/>
      <c r="B37" s="175"/>
      <c r="C37" s="161"/>
      <c r="D37" s="162"/>
      <c r="E37" s="176"/>
      <c r="F37" s="162"/>
      <c r="G37" s="161"/>
      <c r="H37" s="177">
        <f t="shared" si="0"/>
        <v>0</v>
      </c>
    </row>
    <row r="38" spans="1:8" ht="30" customHeight="1" x14ac:dyDescent="0.25">
      <c r="A38" s="175"/>
      <c r="B38" s="175"/>
      <c r="C38" s="161"/>
      <c r="D38" s="162"/>
      <c r="E38" s="176"/>
      <c r="F38" s="162"/>
      <c r="G38" s="161"/>
      <c r="H38" s="177">
        <f t="shared" si="0"/>
        <v>0</v>
      </c>
    </row>
    <row r="39" spans="1:8" ht="30" customHeight="1" x14ac:dyDescent="0.25">
      <c r="A39" s="175"/>
      <c r="B39" s="175"/>
      <c r="C39" s="161"/>
      <c r="D39" s="162"/>
      <c r="E39" s="176"/>
      <c r="F39" s="162"/>
      <c r="G39" s="161"/>
      <c r="H39" s="177">
        <f t="shared" si="0"/>
        <v>0</v>
      </c>
    </row>
    <row r="40" spans="1:8" ht="30" customHeight="1" x14ac:dyDescent="0.25">
      <c r="A40" s="175"/>
      <c r="B40" s="175"/>
      <c r="C40" s="161"/>
      <c r="D40" s="162"/>
      <c r="E40" s="176"/>
      <c r="F40" s="162"/>
      <c r="G40" s="161"/>
      <c r="H40" s="177">
        <f t="shared" si="0"/>
        <v>0</v>
      </c>
    </row>
    <row r="41" spans="1:8" ht="30" customHeight="1" x14ac:dyDescent="0.25">
      <c r="A41" s="175"/>
      <c r="B41" s="175"/>
      <c r="C41" s="161"/>
      <c r="D41" s="162"/>
      <c r="E41" s="176"/>
      <c r="F41" s="162"/>
      <c r="G41" s="161"/>
      <c r="H41" s="177">
        <f t="shared" si="0"/>
        <v>0</v>
      </c>
    </row>
    <row r="42" spans="1:8" ht="30" customHeight="1" x14ac:dyDescent="0.25">
      <c r="A42" s="175"/>
      <c r="B42" s="175"/>
      <c r="C42" s="161"/>
      <c r="D42" s="162"/>
      <c r="E42" s="176"/>
      <c r="F42" s="162"/>
      <c r="G42" s="161"/>
      <c r="H42" s="177">
        <f t="shared" si="0"/>
        <v>0</v>
      </c>
    </row>
    <row r="43" spans="1:8" ht="30" customHeight="1" x14ac:dyDescent="0.25">
      <c r="A43" s="175"/>
      <c r="B43" s="175"/>
      <c r="C43" s="161"/>
      <c r="D43" s="162"/>
      <c r="E43" s="176"/>
      <c r="F43" s="162"/>
      <c r="G43" s="161"/>
      <c r="H43" s="177">
        <f t="shared" si="0"/>
        <v>0</v>
      </c>
    </row>
    <row r="44" spans="1:8" ht="30" customHeight="1" x14ac:dyDescent="0.25">
      <c r="A44" s="175"/>
      <c r="B44" s="175"/>
      <c r="C44" s="161"/>
      <c r="D44" s="162"/>
      <c r="E44" s="176"/>
      <c r="F44" s="162"/>
      <c r="G44" s="161"/>
      <c r="H44" s="177">
        <f t="shared" si="0"/>
        <v>0</v>
      </c>
    </row>
    <row r="45" spans="1:8" ht="30" customHeight="1" x14ac:dyDescent="0.25">
      <c r="A45" s="175"/>
      <c r="B45" s="175"/>
      <c r="C45" s="161"/>
      <c r="D45" s="162"/>
      <c r="E45" s="176"/>
      <c r="F45" s="162"/>
      <c r="G45" s="161"/>
      <c r="H45" s="177">
        <f t="shared" si="0"/>
        <v>0</v>
      </c>
    </row>
    <row r="46" spans="1:8" ht="30" customHeight="1" x14ac:dyDescent="0.25">
      <c r="A46" s="175"/>
      <c r="B46" s="175"/>
      <c r="C46" s="161"/>
      <c r="D46" s="162"/>
      <c r="E46" s="176"/>
      <c r="F46" s="162"/>
      <c r="G46" s="161"/>
      <c r="H46" s="177">
        <f t="shared" si="0"/>
        <v>0</v>
      </c>
    </row>
    <row r="47" spans="1:8" ht="30" customHeight="1" x14ac:dyDescent="0.25">
      <c r="A47" s="175"/>
      <c r="B47" s="175"/>
      <c r="C47" s="161"/>
      <c r="D47" s="162"/>
      <c r="E47" s="176"/>
      <c r="F47" s="162"/>
      <c r="G47" s="161"/>
      <c r="H47" s="177">
        <f t="shared" si="0"/>
        <v>0</v>
      </c>
    </row>
    <row r="48" spans="1:8" ht="30" customHeight="1" x14ac:dyDescent="0.25">
      <c r="A48" s="175"/>
      <c r="B48" s="175"/>
      <c r="C48" s="161"/>
      <c r="D48" s="162"/>
      <c r="E48" s="176"/>
      <c r="F48" s="162"/>
      <c r="G48" s="161"/>
      <c r="H48" s="177">
        <f t="shared" si="0"/>
        <v>0</v>
      </c>
    </row>
    <row r="49" spans="1:8" ht="30" customHeight="1" x14ac:dyDescent="0.25">
      <c r="A49" s="175"/>
      <c r="B49" s="175"/>
      <c r="C49" s="161"/>
      <c r="D49" s="162"/>
      <c r="E49" s="176"/>
      <c r="F49" s="162"/>
      <c r="G49" s="161"/>
      <c r="H49" s="177">
        <f t="shared" si="0"/>
        <v>0</v>
      </c>
    </row>
    <row r="50" spans="1:8" ht="30" customHeight="1" x14ac:dyDescent="0.25">
      <c r="A50" s="175"/>
      <c r="B50" s="175"/>
      <c r="C50" s="161"/>
      <c r="D50" s="162"/>
      <c r="E50" s="176"/>
      <c r="F50" s="162"/>
      <c r="G50" s="161"/>
      <c r="H50" s="177">
        <f t="shared" si="0"/>
        <v>0</v>
      </c>
    </row>
    <row r="51" spans="1:8" ht="30" customHeight="1" x14ac:dyDescent="0.25">
      <c r="A51" s="175"/>
      <c r="B51" s="175"/>
      <c r="C51" s="161"/>
      <c r="D51" s="162"/>
      <c r="E51" s="176"/>
      <c r="F51" s="162"/>
      <c r="G51" s="161"/>
      <c r="H51" s="177">
        <f t="shared" si="0"/>
        <v>0</v>
      </c>
    </row>
    <row r="52" spans="1:8" ht="30" customHeight="1" x14ac:dyDescent="0.25">
      <c r="A52" s="175"/>
      <c r="B52" s="175"/>
      <c r="C52" s="161"/>
      <c r="D52" s="162"/>
      <c r="E52" s="176"/>
      <c r="F52" s="162"/>
      <c r="G52" s="161"/>
      <c r="H52" s="177">
        <f t="shared" si="0"/>
        <v>0</v>
      </c>
    </row>
    <row r="53" spans="1:8" ht="30" customHeight="1" x14ac:dyDescent="0.25">
      <c r="A53" s="175"/>
      <c r="B53" s="175"/>
      <c r="C53" s="161"/>
      <c r="D53" s="162"/>
      <c r="E53" s="176"/>
      <c r="F53" s="162"/>
      <c r="G53" s="161"/>
      <c r="H53" s="177">
        <f t="shared" si="0"/>
        <v>0</v>
      </c>
    </row>
    <row r="54" spans="1:8" ht="30" customHeight="1" x14ac:dyDescent="0.25">
      <c r="A54" s="175"/>
      <c r="B54" s="175"/>
      <c r="C54" s="161"/>
      <c r="D54" s="162"/>
      <c r="E54" s="176"/>
      <c r="F54" s="162"/>
      <c r="G54" s="161"/>
      <c r="H54" s="177">
        <f t="shared" si="0"/>
        <v>0</v>
      </c>
    </row>
    <row r="55" spans="1:8" ht="30" customHeight="1" x14ac:dyDescent="0.25">
      <c r="A55" s="175"/>
      <c r="B55" s="175"/>
      <c r="C55" s="161"/>
      <c r="D55" s="162"/>
      <c r="E55" s="176"/>
      <c r="F55" s="162"/>
      <c r="G55" s="161"/>
      <c r="H55" s="177">
        <f t="shared" si="0"/>
        <v>0</v>
      </c>
    </row>
    <row r="56" spans="1:8" ht="30" customHeight="1" x14ac:dyDescent="0.25">
      <c r="A56" s="175"/>
      <c r="B56" s="175"/>
      <c r="C56" s="161"/>
      <c r="D56" s="162"/>
      <c r="E56" s="176"/>
      <c r="F56" s="162"/>
      <c r="G56" s="161"/>
      <c r="H56" s="177">
        <f t="shared" si="0"/>
        <v>0</v>
      </c>
    </row>
    <row r="57" spans="1:8" ht="30" customHeight="1" x14ac:dyDescent="0.25">
      <c r="A57" s="175"/>
      <c r="B57" s="175"/>
      <c r="C57" s="161"/>
      <c r="D57" s="162"/>
      <c r="E57" s="176"/>
      <c r="F57" s="162"/>
      <c r="G57" s="161"/>
      <c r="H57" s="177">
        <f t="shared" si="0"/>
        <v>0</v>
      </c>
    </row>
    <row r="58" spans="1:8" ht="30" customHeight="1" x14ac:dyDescent="0.25">
      <c r="A58" s="175"/>
      <c r="B58" s="175"/>
      <c r="C58" s="161"/>
      <c r="D58" s="162"/>
      <c r="E58" s="176"/>
      <c r="F58" s="162"/>
      <c r="G58" s="161"/>
      <c r="H58" s="177">
        <f t="shared" si="0"/>
        <v>0</v>
      </c>
    </row>
    <row r="59" spans="1:8" ht="30" customHeight="1" x14ac:dyDescent="0.25">
      <c r="A59" s="175"/>
      <c r="B59" s="175"/>
      <c r="C59" s="161"/>
      <c r="D59" s="162"/>
      <c r="E59" s="176"/>
      <c r="F59" s="162"/>
      <c r="G59" s="161"/>
      <c r="H59" s="177">
        <f t="shared" si="0"/>
        <v>0</v>
      </c>
    </row>
    <row r="60" spans="1:8" ht="30" customHeight="1" x14ac:dyDescent="0.25">
      <c r="A60" s="175"/>
      <c r="B60" s="175"/>
      <c r="C60" s="161"/>
      <c r="D60" s="162"/>
      <c r="E60" s="176"/>
      <c r="F60" s="162"/>
      <c r="G60" s="161"/>
      <c r="H60" s="177">
        <f t="shared" si="0"/>
        <v>0</v>
      </c>
    </row>
    <row r="61" spans="1:8" ht="30" customHeight="1" x14ac:dyDescent="0.25">
      <c r="A61" s="175"/>
      <c r="B61" s="175"/>
      <c r="C61" s="161"/>
      <c r="D61" s="162"/>
      <c r="E61" s="176"/>
      <c r="F61" s="162"/>
      <c r="G61" s="161"/>
      <c r="H61" s="177">
        <f t="shared" si="0"/>
        <v>0</v>
      </c>
    </row>
    <row r="62" spans="1:8" ht="30" customHeight="1" x14ac:dyDescent="0.25">
      <c r="A62" s="175"/>
      <c r="B62" s="175"/>
      <c r="C62" s="161"/>
      <c r="D62" s="162"/>
      <c r="E62" s="176"/>
      <c r="F62" s="162"/>
      <c r="G62" s="161"/>
      <c r="H62" s="177">
        <f t="shared" si="0"/>
        <v>0</v>
      </c>
    </row>
    <row r="63" spans="1:8" ht="30" customHeight="1" x14ac:dyDescent="0.25">
      <c r="A63" s="175"/>
      <c r="B63" s="175"/>
      <c r="C63" s="161"/>
      <c r="D63" s="162"/>
      <c r="E63" s="176"/>
      <c r="F63" s="162"/>
      <c r="G63" s="161"/>
      <c r="H63" s="177">
        <f t="shared" si="0"/>
        <v>0</v>
      </c>
    </row>
    <row r="64" spans="1:8" ht="30" customHeight="1" x14ac:dyDescent="0.25">
      <c r="A64" s="175"/>
      <c r="B64" s="175"/>
      <c r="C64" s="161"/>
      <c r="D64" s="162"/>
      <c r="E64" s="176"/>
      <c r="F64" s="162"/>
      <c r="G64" s="161"/>
      <c r="H64" s="177">
        <f t="shared" si="0"/>
        <v>0</v>
      </c>
    </row>
    <row r="65" spans="1:8" ht="30" customHeight="1" x14ac:dyDescent="0.25">
      <c r="A65" s="175"/>
      <c r="B65" s="175"/>
      <c r="C65" s="161"/>
      <c r="D65" s="162"/>
      <c r="E65" s="176"/>
      <c r="F65" s="162"/>
      <c r="G65" s="161"/>
      <c r="H65" s="177">
        <f t="shared" si="0"/>
        <v>0</v>
      </c>
    </row>
    <row r="66" spans="1:8" ht="30" customHeight="1" x14ac:dyDescent="0.25">
      <c r="A66" s="175"/>
      <c r="B66" s="175"/>
      <c r="C66" s="161"/>
      <c r="D66" s="162"/>
      <c r="E66" s="176"/>
      <c r="F66" s="162"/>
      <c r="G66" s="161"/>
      <c r="H66" s="177">
        <f t="shared" si="0"/>
        <v>0</v>
      </c>
    </row>
    <row r="67" spans="1:8" ht="30" customHeight="1" x14ac:dyDescent="0.25">
      <c r="A67" s="175"/>
      <c r="B67" s="175"/>
      <c r="C67" s="161"/>
      <c r="D67" s="162"/>
      <c r="E67" s="176"/>
      <c r="F67" s="162"/>
      <c r="G67" s="161"/>
      <c r="H67" s="177">
        <f t="shared" si="0"/>
        <v>0</v>
      </c>
    </row>
    <row r="68" spans="1:8" ht="30" customHeight="1" x14ac:dyDescent="0.25">
      <c r="A68" s="175"/>
      <c r="B68" s="175"/>
      <c r="C68" s="161"/>
      <c r="D68" s="162"/>
      <c r="E68" s="176"/>
      <c r="F68" s="162"/>
      <c r="G68" s="161"/>
      <c r="H68" s="177">
        <f t="shared" si="0"/>
        <v>0</v>
      </c>
    </row>
    <row r="69" spans="1:8" ht="30" customHeight="1" x14ac:dyDescent="0.25">
      <c r="A69" s="175"/>
      <c r="B69" s="175"/>
      <c r="C69" s="161"/>
      <c r="D69" s="162"/>
      <c r="E69" s="176"/>
      <c r="F69" s="162"/>
      <c r="G69" s="161"/>
      <c r="H69" s="177">
        <f t="shared" si="0"/>
        <v>0</v>
      </c>
    </row>
    <row r="70" spans="1:8" ht="30" customHeight="1" x14ac:dyDescent="0.25">
      <c r="A70" s="175"/>
      <c r="B70" s="175"/>
      <c r="C70" s="161"/>
      <c r="D70" s="162"/>
      <c r="E70" s="176"/>
      <c r="F70" s="162"/>
      <c r="G70" s="161"/>
      <c r="H70" s="177">
        <f t="shared" si="0"/>
        <v>0</v>
      </c>
    </row>
    <row r="71" spans="1:8" ht="30" customHeight="1" x14ac:dyDescent="0.25">
      <c r="A71" s="175"/>
      <c r="B71" s="175"/>
      <c r="C71" s="161"/>
      <c r="D71" s="162"/>
      <c r="E71" s="176"/>
      <c r="F71" s="162"/>
      <c r="G71" s="161"/>
      <c r="H71" s="177">
        <f t="shared" ref="H71:H134" si="1">H70+D71-F71</f>
        <v>0</v>
      </c>
    </row>
    <row r="72" spans="1:8" ht="30" customHeight="1" x14ac:dyDescent="0.25">
      <c r="A72" s="175"/>
      <c r="B72" s="175"/>
      <c r="C72" s="161"/>
      <c r="D72" s="162"/>
      <c r="E72" s="176"/>
      <c r="F72" s="162"/>
      <c r="G72" s="161"/>
      <c r="H72" s="177">
        <f t="shared" si="1"/>
        <v>0</v>
      </c>
    </row>
    <row r="73" spans="1:8" ht="30" customHeight="1" x14ac:dyDescent="0.25">
      <c r="A73" s="175"/>
      <c r="B73" s="175"/>
      <c r="C73" s="161"/>
      <c r="D73" s="162"/>
      <c r="E73" s="176"/>
      <c r="F73" s="162"/>
      <c r="G73" s="161"/>
      <c r="H73" s="177">
        <f t="shared" si="1"/>
        <v>0</v>
      </c>
    </row>
    <row r="74" spans="1:8" ht="30" customHeight="1" x14ac:dyDescent="0.25">
      <c r="A74" s="175"/>
      <c r="B74" s="175"/>
      <c r="C74" s="161"/>
      <c r="D74" s="162"/>
      <c r="E74" s="176"/>
      <c r="F74" s="162"/>
      <c r="G74" s="161"/>
      <c r="H74" s="177">
        <f t="shared" si="1"/>
        <v>0</v>
      </c>
    </row>
    <row r="75" spans="1:8" ht="30" customHeight="1" x14ac:dyDescent="0.25">
      <c r="A75" s="175"/>
      <c r="B75" s="175"/>
      <c r="C75" s="161"/>
      <c r="D75" s="162"/>
      <c r="E75" s="176"/>
      <c r="F75" s="162"/>
      <c r="G75" s="161"/>
      <c r="H75" s="177">
        <f t="shared" si="1"/>
        <v>0</v>
      </c>
    </row>
    <row r="76" spans="1:8" ht="30" customHeight="1" x14ac:dyDescent="0.25">
      <c r="A76" s="175"/>
      <c r="B76" s="175"/>
      <c r="C76" s="161"/>
      <c r="D76" s="162"/>
      <c r="E76" s="176"/>
      <c r="F76" s="162"/>
      <c r="G76" s="161"/>
      <c r="H76" s="177">
        <f t="shared" si="1"/>
        <v>0</v>
      </c>
    </row>
    <row r="77" spans="1:8" ht="30" customHeight="1" x14ac:dyDescent="0.25">
      <c r="A77" s="175"/>
      <c r="B77" s="175"/>
      <c r="C77" s="161"/>
      <c r="D77" s="162"/>
      <c r="E77" s="176"/>
      <c r="F77" s="162"/>
      <c r="G77" s="161"/>
      <c r="H77" s="177">
        <f t="shared" si="1"/>
        <v>0</v>
      </c>
    </row>
    <row r="78" spans="1:8" ht="30" customHeight="1" x14ac:dyDescent="0.25">
      <c r="A78" s="175"/>
      <c r="B78" s="175"/>
      <c r="C78" s="161"/>
      <c r="D78" s="162"/>
      <c r="E78" s="176"/>
      <c r="F78" s="162"/>
      <c r="G78" s="161"/>
      <c r="H78" s="177">
        <f t="shared" si="1"/>
        <v>0</v>
      </c>
    </row>
    <row r="79" spans="1:8" ht="30" customHeight="1" x14ac:dyDescent="0.25">
      <c r="A79" s="175"/>
      <c r="B79" s="175"/>
      <c r="C79" s="161"/>
      <c r="D79" s="162"/>
      <c r="E79" s="176"/>
      <c r="F79" s="162"/>
      <c r="G79" s="161"/>
      <c r="H79" s="177">
        <f t="shared" si="1"/>
        <v>0</v>
      </c>
    </row>
    <row r="80" spans="1:8" ht="30" customHeight="1" x14ac:dyDescent="0.25">
      <c r="A80" s="175"/>
      <c r="B80" s="175"/>
      <c r="C80" s="161"/>
      <c r="D80" s="162"/>
      <c r="E80" s="176"/>
      <c r="F80" s="162"/>
      <c r="G80" s="161"/>
      <c r="H80" s="177">
        <f t="shared" si="1"/>
        <v>0</v>
      </c>
    </row>
    <row r="81" spans="1:8" ht="30" customHeight="1" x14ac:dyDescent="0.25">
      <c r="A81" s="175"/>
      <c r="B81" s="175"/>
      <c r="C81" s="161"/>
      <c r="D81" s="162"/>
      <c r="E81" s="176"/>
      <c r="F81" s="162"/>
      <c r="G81" s="161"/>
      <c r="H81" s="177">
        <f t="shared" si="1"/>
        <v>0</v>
      </c>
    </row>
    <row r="82" spans="1:8" ht="30" customHeight="1" x14ac:dyDescent="0.25">
      <c r="A82" s="175"/>
      <c r="B82" s="175"/>
      <c r="C82" s="161"/>
      <c r="D82" s="162"/>
      <c r="E82" s="176"/>
      <c r="F82" s="162"/>
      <c r="G82" s="161"/>
      <c r="H82" s="177">
        <f t="shared" si="1"/>
        <v>0</v>
      </c>
    </row>
    <row r="83" spans="1:8" ht="30" customHeight="1" x14ac:dyDescent="0.25">
      <c r="A83" s="175"/>
      <c r="B83" s="175"/>
      <c r="C83" s="161"/>
      <c r="D83" s="162"/>
      <c r="E83" s="176"/>
      <c r="F83" s="162"/>
      <c r="G83" s="161"/>
      <c r="H83" s="177">
        <f t="shared" si="1"/>
        <v>0</v>
      </c>
    </row>
    <row r="84" spans="1:8" ht="30" customHeight="1" x14ac:dyDescent="0.25">
      <c r="A84" s="175"/>
      <c r="B84" s="175"/>
      <c r="C84" s="161"/>
      <c r="D84" s="162"/>
      <c r="E84" s="176"/>
      <c r="F84" s="162"/>
      <c r="G84" s="161"/>
      <c r="H84" s="177">
        <f t="shared" si="1"/>
        <v>0</v>
      </c>
    </row>
    <row r="85" spans="1:8" ht="30" customHeight="1" x14ac:dyDescent="0.25">
      <c r="A85" s="175"/>
      <c r="B85" s="175"/>
      <c r="C85" s="161"/>
      <c r="D85" s="162"/>
      <c r="E85" s="176"/>
      <c r="F85" s="162"/>
      <c r="G85" s="161"/>
      <c r="H85" s="177">
        <f t="shared" si="1"/>
        <v>0</v>
      </c>
    </row>
    <row r="86" spans="1:8" ht="30" customHeight="1" x14ac:dyDescent="0.25">
      <c r="A86" s="175"/>
      <c r="B86" s="175"/>
      <c r="C86" s="161"/>
      <c r="D86" s="162"/>
      <c r="E86" s="176"/>
      <c r="F86" s="162"/>
      <c r="G86" s="161"/>
      <c r="H86" s="177">
        <f t="shared" si="1"/>
        <v>0</v>
      </c>
    </row>
    <row r="87" spans="1:8" ht="30" customHeight="1" x14ac:dyDescent="0.25">
      <c r="A87" s="175"/>
      <c r="B87" s="175"/>
      <c r="C87" s="161"/>
      <c r="D87" s="162"/>
      <c r="E87" s="176"/>
      <c r="F87" s="162"/>
      <c r="G87" s="161"/>
      <c r="H87" s="177">
        <f t="shared" si="1"/>
        <v>0</v>
      </c>
    </row>
    <row r="88" spans="1:8" ht="30" customHeight="1" x14ac:dyDescent="0.25">
      <c r="A88" s="175"/>
      <c r="B88" s="175"/>
      <c r="C88" s="161"/>
      <c r="D88" s="162"/>
      <c r="E88" s="176"/>
      <c r="F88" s="162"/>
      <c r="G88" s="161"/>
      <c r="H88" s="177">
        <f t="shared" si="1"/>
        <v>0</v>
      </c>
    </row>
    <row r="89" spans="1:8" ht="30" customHeight="1" x14ac:dyDescent="0.25">
      <c r="A89" s="175"/>
      <c r="B89" s="175"/>
      <c r="C89" s="161"/>
      <c r="D89" s="162"/>
      <c r="E89" s="176"/>
      <c r="F89" s="162"/>
      <c r="G89" s="161"/>
      <c r="H89" s="177">
        <f t="shared" si="1"/>
        <v>0</v>
      </c>
    </row>
    <row r="90" spans="1:8" ht="30" customHeight="1" x14ac:dyDescent="0.25">
      <c r="A90" s="175"/>
      <c r="B90" s="175"/>
      <c r="C90" s="161"/>
      <c r="D90" s="162"/>
      <c r="E90" s="176"/>
      <c r="F90" s="162"/>
      <c r="G90" s="161"/>
      <c r="H90" s="177">
        <f t="shared" si="1"/>
        <v>0</v>
      </c>
    </row>
    <row r="91" spans="1:8" ht="30" customHeight="1" x14ac:dyDescent="0.25">
      <c r="A91" s="175"/>
      <c r="B91" s="175"/>
      <c r="C91" s="161"/>
      <c r="D91" s="162"/>
      <c r="E91" s="176"/>
      <c r="F91" s="162"/>
      <c r="G91" s="161"/>
      <c r="H91" s="177">
        <f t="shared" si="1"/>
        <v>0</v>
      </c>
    </row>
    <row r="92" spans="1:8" ht="30" customHeight="1" x14ac:dyDescent="0.25">
      <c r="A92" s="175"/>
      <c r="B92" s="175"/>
      <c r="C92" s="161"/>
      <c r="D92" s="162"/>
      <c r="E92" s="176"/>
      <c r="F92" s="162"/>
      <c r="G92" s="161"/>
      <c r="H92" s="177">
        <f t="shared" si="1"/>
        <v>0</v>
      </c>
    </row>
    <row r="93" spans="1:8" ht="30" customHeight="1" x14ac:dyDescent="0.25">
      <c r="A93" s="175"/>
      <c r="B93" s="175"/>
      <c r="C93" s="161"/>
      <c r="D93" s="162"/>
      <c r="E93" s="176"/>
      <c r="F93" s="162"/>
      <c r="G93" s="161"/>
      <c r="H93" s="177">
        <f t="shared" si="1"/>
        <v>0</v>
      </c>
    </row>
    <row r="94" spans="1:8" ht="30" customHeight="1" x14ac:dyDescent="0.25">
      <c r="A94" s="175"/>
      <c r="B94" s="175"/>
      <c r="C94" s="161"/>
      <c r="D94" s="162"/>
      <c r="E94" s="176"/>
      <c r="F94" s="162"/>
      <c r="G94" s="161"/>
      <c r="H94" s="177">
        <f t="shared" si="1"/>
        <v>0</v>
      </c>
    </row>
    <row r="95" spans="1:8" ht="30" customHeight="1" x14ac:dyDescent="0.25">
      <c r="A95" s="175"/>
      <c r="B95" s="175"/>
      <c r="C95" s="161"/>
      <c r="D95" s="162"/>
      <c r="E95" s="176"/>
      <c r="F95" s="162"/>
      <c r="G95" s="161"/>
      <c r="H95" s="177">
        <f t="shared" si="1"/>
        <v>0</v>
      </c>
    </row>
    <row r="96" spans="1:8" ht="30" customHeight="1" x14ac:dyDescent="0.25">
      <c r="A96" s="175"/>
      <c r="B96" s="175"/>
      <c r="C96" s="161"/>
      <c r="D96" s="162"/>
      <c r="E96" s="176"/>
      <c r="F96" s="162"/>
      <c r="G96" s="161"/>
      <c r="H96" s="177">
        <f t="shared" si="1"/>
        <v>0</v>
      </c>
    </row>
    <row r="97" spans="1:8" ht="30" customHeight="1" x14ac:dyDescent="0.25">
      <c r="A97" s="175"/>
      <c r="B97" s="175"/>
      <c r="C97" s="161"/>
      <c r="D97" s="162"/>
      <c r="E97" s="176"/>
      <c r="F97" s="162"/>
      <c r="G97" s="161"/>
      <c r="H97" s="177">
        <f t="shared" si="1"/>
        <v>0</v>
      </c>
    </row>
    <row r="98" spans="1:8" ht="30" customHeight="1" x14ac:dyDescent="0.25">
      <c r="A98" s="175"/>
      <c r="B98" s="175"/>
      <c r="C98" s="161"/>
      <c r="D98" s="162"/>
      <c r="E98" s="176"/>
      <c r="F98" s="162"/>
      <c r="G98" s="161"/>
      <c r="H98" s="177">
        <f t="shared" si="1"/>
        <v>0</v>
      </c>
    </row>
    <row r="99" spans="1:8" ht="30" customHeight="1" x14ac:dyDescent="0.25">
      <c r="A99" s="175"/>
      <c r="B99" s="175"/>
      <c r="C99" s="161"/>
      <c r="D99" s="162"/>
      <c r="E99" s="176"/>
      <c r="F99" s="162"/>
      <c r="G99" s="161"/>
      <c r="H99" s="177">
        <f t="shared" si="1"/>
        <v>0</v>
      </c>
    </row>
    <row r="100" spans="1:8" x14ac:dyDescent="0.25">
      <c r="A100" s="175"/>
      <c r="B100" s="175"/>
      <c r="C100" s="161"/>
      <c r="D100" s="162"/>
      <c r="E100" s="176"/>
      <c r="F100" s="162"/>
      <c r="G100" s="161"/>
      <c r="H100" s="177">
        <f t="shared" si="1"/>
        <v>0</v>
      </c>
    </row>
    <row r="101" spans="1:8" x14ac:dyDescent="0.25">
      <c r="A101" s="175"/>
      <c r="B101" s="175"/>
      <c r="C101" s="161"/>
      <c r="D101" s="162"/>
      <c r="E101" s="176"/>
      <c r="F101" s="162"/>
      <c r="G101" s="161"/>
      <c r="H101" s="177">
        <f t="shared" si="1"/>
        <v>0</v>
      </c>
    </row>
    <row r="102" spans="1:8" x14ac:dyDescent="0.25">
      <c r="A102" s="175"/>
      <c r="B102" s="175"/>
      <c r="C102" s="161"/>
      <c r="D102" s="162"/>
      <c r="E102" s="176"/>
      <c r="F102" s="162"/>
      <c r="G102" s="161"/>
      <c r="H102" s="177">
        <f t="shared" si="1"/>
        <v>0</v>
      </c>
    </row>
    <row r="103" spans="1:8" x14ac:dyDescent="0.25">
      <c r="A103" s="175"/>
      <c r="B103" s="175"/>
      <c r="C103" s="161"/>
      <c r="D103" s="162"/>
      <c r="E103" s="176"/>
      <c r="F103" s="162"/>
      <c r="G103" s="161"/>
      <c r="H103" s="177">
        <f t="shared" si="1"/>
        <v>0</v>
      </c>
    </row>
    <row r="104" spans="1:8" x14ac:dyDescent="0.25">
      <c r="A104" s="175"/>
      <c r="B104" s="175"/>
      <c r="C104" s="161"/>
      <c r="D104" s="162"/>
      <c r="E104" s="176"/>
      <c r="F104" s="162"/>
      <c r="G104" s="161"/>
      <c r="H104" s="177">
        <f t="shared" si="1"/>
        <v>0</v>
      </c>
    </row>
    <row r="105" spans="1:8" x14ac:dyDescent="0.25">
      <c r="A105" s="175"/>
      <c r="B105" s="175"/>
      <c r="C105" s="161"/>
      <c r="D105" s="162"/>
      <c r="E105" s="176"/>
      <c r="F105" s="162"/>
      <c r="G105" s="161"/>
      <c r="H105" s="177">
        <f t="shared" si="1"/>
        <v>0</v>
      </c>
    </row>
    <row r="106" spans="1:8" x14ac:dyDescent="0.25">
      <c r="A106" s="175"/>
      <c r="B106" s="175"/>
      <c r="C106" s="161"/>
      <c r="D106" s="162"/>
      <c r="E106" s="176"/>
      <c r="F106" s="162"/>
      <c r="G106" s="161"/>
      <c r="H106" s="177">
        <f t="shared" si="1"/>
        <v>0</v>
      </c>
    </row>
    <row r="107" spans="1:8" x14ac:dyDescent="0.25">
      <c r="A107" s="175"/>
      <c r="B107" s="175"/>
      <c r="C107" s="161"/>
      <c r="D107" s="162"/>
      <c r="E107" s="176"/>
      <c r="F107" s="162"/>
      <c r="G107" s="161"/>
      <c r="H107" s="177">
        <f t="shared" si="1"/>
        <v>0</v>
      </c>
    </row>
    <row r="108" spans="1:8" x14ac:dyDescent="0.25">
      <c r="A108" s="175"/>
      <c r="B108" s="175"/>
      <c r="C108" s="161"/>
      <c r="D108" s="162"/>
      <c r="E108" s="176"/>
      <c r="F108" s="162"/>
      <c r="G108" s="161"/>
      <c r="H108" s="177">
        <f t="shared" si="1"/>
        <v>0</v>
      </c>
    </row>
    <row r="109" spans="1:8" x14ac:dyDescent="0.25">
      <c r="A109" s="175"/>
      <c r="B109" s="175"/>
      <c r="C109" s="161"/>
      <c r="D109" s="162"/>
      <c r="E109" s="176"/>
      <c r="F109" s="162"/>
      <c r="G109" s="161"/>
      <c r="H109" s="177">
        <f t="shared" si="1"/>
        <v>0</v>
      </c>
    </row>
    <row r="110" spans="1:8" x14ac:dyDescent="0.25">
      <c r="A110" s="175"/>
      <c r="B110" s="175"/>
      <c r="C110" s="161"/>
      <c r="D110" s="162"/>
      <c r="E110" s="176"/>
      <c r="F110" s="162"/>
      <c r="G110" s="161"/>
      <c r="H110" s="177">
        <f t="shared" si="1"/>
        <v>0</v>
      </c>
    </row>
    <row r="111" spans="1:8" x14ac:dyDescent="0.25">
      <c r="A111" s="175"/>
      <c r="B111" s="175"/>
      <c r="C111" s="161"/>
      <c r="D111" s="162"/>
      <c r="E111" s="176"/>
      <c r="F111" s="162"/>
      <c r="G111" s="161"/>
      <c r="H111" s="177">
        <f t="shared" si="1"/>
        <v>0</v>
      </c>
    </row>
    <row r="112" spans="1:8" x14ac:dyDescent="0.25">
      <c r="A112" s="175"/>
      <c r="B112" s="175"/>
      <c r="C112" s="161"/>
      <c r="D112" s="162"/>
      <c r="E112" s="176"/>
      <c r="F112" s="162"/>
      <c r="G112" s="161"/>
      <c r="H112" s="177">
        <f t="shared" si="1"/>
        <v>0</v>
      </c>
    </row>
    <row r="113" spans="1:8" x14ac:dyDescent="0.25">
      <c r="A113" s="175"/>
      <c r="B113" s="175"/>
      <c r="C113" s="161"/>
      <c r="D113" s="162"/>
      <c r="E113" s="176"/>
      <c r="F113" s="162"/>
      <c r="G113" s="161"/>
      <c r="H113" s="177">
        <f t="shared" si="1"/>
        <v>0</v>
      </c>
    </row>
    <row r="114" spans="1:8" x14ac:dyDescent="0.25">
      <c r="A114" s="175"/>
      <c r="B114" s="175"/>
      <c r="C114" s="161"/>
      <c r="D114" s="162"/>
      <c r="E114" s="176"/>
      <c r="F114" s="162"/>
      <c r="G114" s="161"/>
      <c r="H114" s="177">
        <f t="shared" si="1"/>
        <v>0</v>
      </c>
    </row>
    <row r="115" spans="1:8" x14ac:dyDescent="0.25">
      <c r="A115" s="175"/>
      <c r="B115" s="175"/>
      <c r="C115" s="161"/>
      <c r="D115" s="162"/>
      <c r="E115" s="176"/>
      <c r="F115" s="162"/>
      <c r="G115" s="161"/>
      <c r="H115" s="177">
        <f t="shared" si="1"/>
        <v>0</v>
      </c>
    </row>
    <row r="116" spans="1:8" x14ac:dyDescent="0.25">
      <c r="A116" s="175"/>
      <c r="B116" s="175"/>
      <c r="C116" s="161"/>
      <c r="D116" s="162"/>
      <c r="E116" s="176"/>
      <c r="F116" s="162"/>
      <c r="G116" s="161"/>
      <c r="H116" s="177">
        <f t="shared" si="1"/>
        <v>0</v>
      </c>
    </row>
    <row r="117" spans="1:8" x14ac:dyDescent="0.25">
      <c r="A117" s="175"/>
      <c r="B117" s="175"/>
      <c r="C117" s="161"/>
      <c r="D117" s="162"/>
      <c r="E117" s="176"/>
      <c r="F117" s="162"/>
      <c r="G117" s="161"/>
      <c r="H117" s="177">
        <f t="shared" si="1"/>
        <v>0</v>
      </c>
    </row>
    <row r="118" spans="1:8" x14ac:dyDescent="0.25">
      <c r="A118" s="175"/>
      <c r="B118" s="175"/>
      <c r="C118" s="161"/>
      <c r="D118" s="162"/>
      <c r="E118" s="176"/>
      <c r="F118" s="162"/>
      <c r="G118" s="161"/>
      <c r="H118" s="177">
        <f t="shared" si="1"/>
        <v>0</v>
      </c>
    </row>
    <row r="119" spans="1:8" x14ac:dyDescent="0.25">
      <c r="A119" s="175"/>
      <c r="B119" s="175"/>
      <c r="C119" s="161"/>
      <c r="D119" s="162"/>
      <c r="E119" s="176"/>
      <c r="F119" s="162"/>
      <c r="G119" s="161"/>
      <c r="H119" s="177">
        <f t="shared" si="1"/>
        <v>0</v>
      </c>
    </row>
    <row r="120" spans="1:8" x14ac:dyDescent="0.25">
      <c r="A120" s="175"/>
      <c r="B120" s="175"/>
      <c r="C120" s="161"/>
      <c r="D120" s="162"/>
      <c r="E120" s="176"/>
      <c r="F120" s="162"/>
      <c r="G120" s="161"/>
      <c r="H120" s="177">
        <f t="shared" si="1"/>
        <v>0</v>
      </c>
    </row>
    <row r="121" spans="1:8" x14ac:dyDescent="0.25">
      <c r="A121" s="175"/>
      <c r="B121" s="175"/>
      <c r="C121" s="161"/>
      <c r="D121" s="162"/>
      <c r="E121" s="176"/>
      <c r="F121" s="162"/>
      <c r="G121" s="161"/>
      <c r="H121" s="177">
        <f t="shared" si="1"/>
        <v>0</v>
      </c>
    </row>
    <row r="122" spans="1:8" x14ac:dyDescent="0.25">
      <c r="A122" s="175"/>
      <c r="B122" s="175"/>
      <c r="C122" s="161"/>
      <c r="D122" s="162"/>
      <c r="E122" s="176"/>
      <c r="F122" s="162"/>
      <c r="G122" s="161"/>
      <c r="H122" s="177">
        <f t="shared" si="1"/>
        <v>0</v>
      </c>
    </row>
    <row r="123" spans="1:8" x14ac:dyDescent="0.25">
      <c r="A123" s="175"/>
      <c r="B123" s="175"/>
      <c r="C123" s="161"/>
      <c r="D123" s="162"/>
      <c r="E123" s="176"/>
      <c r="F123" s="162"/>
      <c r="G123" s="161"/>
      <c r="H123" s="177">
        <f t="shared" si="1"/>
        <v>0</v>
      </c>
    </row>
    <row r="124" spans="1:8" x14ac:dyDescent="0.25">
      <c r="A124" s="175"/>
      <c r="B124" s="175"/>
      <c r="C124" s="161"/>
      <c r="D124" s="162"/>
      <c r="E124" s="176"/>
      <c r="F124" s="162"/>
      <c r="G124" s="161"/>
      <c r="H124" s="177">
        <f t="shared" si="1"/>
        <v>0</v>
      </c>
    </row>
    <row r="125" spans="1:8" x14ac:dyDescent="0.25">
      <c r="A125" s="175"/>
      <c r="B125" s="175"/>
      <c r="C125" s="161"/>
      <c r="D125" s="162"/>
      <c r="E125" s="176"/>
      <c r="F125" s="162"/>
      <c r="G125" s="161"/>
      <c r="H125" s="177">
        <f t="shared" si="1"/>
        <v>0</v>
      </c>
    </row>
    <row r="126" spans="1:8" x14ac:dyDescent="0.25">
      <c r="A126" s="175"/>
      <c r="B126" s="175"/>
      <c r="C126" s="161"/>
      <c r="D126" s="162"/>
      <c r="E126" s="176"/>
      <c r="F126" s="162"/>
      <c r="G126" s="161"/>
      <c r="H126" s="177">
        <f t="shared" si="1"/>
        <v>0</v>
      </c>
    </row>
    <row r="127" spans="1:8" x14ac:dyDescent="0.25">
      <c r="A127" s="175"/>
      <c r="B127" s="175"/>
      <c r="C127" s="161"/>
      <c r="D127" s="162"/>
      <c r="E127" s="176"/>
      <c r="F127" s="162"/>
      <c r="G127" s="161"/>
      <c r="H127" s="177">
        <f t="shared" si="1"/>
        <v>0</v>
      </c>
    </row>
    <row r="128" spans="1:8" x14ac:dyDescent="0.25">
      <c r="A128" s="175"/>
      <c r="B128" s="175"/>
      <c r="C128" s="161"/>
      <c r="D128" s="162"/>
      <c r="E128" s="176"/>
      <c r="F128" s="162"/>
      <c r="G128" s="161"/>
      <c r="H128" s="177">
        <f t="shared" si="1"/>
        <v>0</v>
      </c>
    </row>
    <row r="129" spans="1:8" x14ac:dyDescent="0.25">
      <c r="A129" s="175"/>
      <c r="B129" s="175"/>
      <c r="C129" s="161"/>
      <c r="D129" s="162"/>
      <c r="E129" s="176"/>
      <c r="F129" s="162"/>
      <c r="G129" s="161"/>
      <c r="H129" s="177">
        <f t="shared" si="1"/>
        <v>0</v>
      </c>
    </row>
    <row r="130" spans="1:8" x14ac:dyDescent="0.25">
      <c r="A130" s="175"/>
      <c r="B130" s="175"/>
      <c r="C130" s="161"/>
      <c r="D130" s="162"/>
      <c r="E130" s="176"/>
      <c r="F130" s="162"/>
      <c r="G130" s="161"/>
      <c r="H130" s="177">
        <f t="shared" si="1"/>
        <v>0</v>
      </c>
    </row>
    <row r="131" spans="1:8" x14ac:dyDescent="0.25">
      <c r="A131" s="175"/>
      <c r="B131" s="175"/>
      <c r="C131" s="161"/>
      <c r="D131" s="162"/>
      <c r="E131" s="176"/>
      <c r="F131" s="162"/>
      <c r="G131" s="161"/>
      <c r="H131" s="177">
        <f t="shared" si="1"/>
        <v>0</v>
      </c>
    </row>
    <row r="132" spans="1:8" x14ac:dyDescent="0.25">
      <c r="A132" s="175"/>
      <c r="B132" s="175"/>
      <c r="C132" s="161"/>
      <c r="D132" s="162"/>
      <c r="E132" s="176"/>
      <c r="F132" s="162"/>
      <c r="G132" s="161"/>
      <c r="H132" s="177">
        <f t="shared" si="1"/>
        <v>0</v>
      </c>
    </row>
    <row r="133" spans="1:8" x14ac:dyDescent="0.25">
      <c r="A133" s="175"/>
      <c r="B133" s="175"/>
      <c r="C133" s="161"/>
      <c r="D133" s="162"/>
      <c r="E133" s="176"/>
      <c r="F133" s="162"/>
      <c r="G133" s="161"/>
      <c r="H133" s="177">
        <f t="shared" si="1"/>
        <v>0</v>
      </c>
    </row>
    <row r="134" spans="1:8" x14ac:dyDescent="0.25">
      <c r="A134" s="175"/>
      <c r="B134" s="175"/>
      <c r="C134" s="161"/>
      <c r="D134" s="162"/>
      <c r="E134" s="176"/>
      <c r="F134" s="162"/>
      <c r="G134" s="161"/>
      <c r="H134" s="177">
        <f t="shared" si="1"/>
        <v>0</v>
      </c>
    </row>
    <row r="135" spans="1:8" x14ac:dyDescent="0.25">
      <c r="A135" s="175"/>
      <c r="B135" s="175"/>
      <c r="C135" s="161"/>
      <c r="D135" s="162"/>
      <c r="E135" s="176"/>
      <c r="F135" s="162"/>
      <c r="G135" s="161"/>
      <c r="H135" s="177">
        <f t="shared" ref="H135:H198" si="2">H134+D135-F135</f>
        <v>0</v>
      </c>
    </row>
    <row r="136" spans="1:8" x14ac:dyDescent="0.25">
      <c r="A136" s="175"/>
      <c r="B136" s="175"/>
      <c r="C136" s="161"/>
      <c r="D136" s="162"/>
      <c r="E136" s="176"/>
      <c r="F136" s="162"/>
      <c r="G136" s="161"/>
      <c r="H136" s="177">
        <f t="shared" si="2"/>
        <v>0</v>
      </c>
    </row>
    <row r="137" spans="1:8" x14ac:dyDescent="0.25">
      <c r="A137" s="175"/>
      <c r="B137" s="175"/>
      <c r="C137" s="161"/>
      <c r="D137" s="162"/>
      <c r="E137" s="176"/>
      <c r="F137" s="162"/>
      <c r="G137" s="161"/>
      <c r="H137" s="177">
        <f t="shared" si="2"/>
        <v>0</v>
      </c>
    </row>
    <row r="138" spans="1:8" x14ac:dyDescent="0.25">
      <c r="A138" s="175"/>
      <c r="B138" s="175"/>
      <c r="C138" s="161"/>
      <c r="D138" s="162"/>
      <c r="E138" s="176"/>
      <c r="F138" s="162"/>
      <c r="G138" s="161"/>
      <c r="H138" s="177">
        <f t="shared" si="2"/>
        <v>0</v>
      </c>
    </row>
    <row r="139" spans="1:8" x14ac:dyDescent="0.25">
      <c r="A139" s="175"/>
      <c r="B139" s="175"/>
      <c r="C139" s="161"/>
      <c r="D139" s="162"/>
      <c r="E139" s="176"/>
      <c r="F139" s="162"/>
      <c r="G139" s="161"/>
      <c r="H139" s="177">
        <f t="shared" si="2"/>
        <v>0</v>
      </c>
    </row>
    <row r="140" spans="1:8" x14ac:dyDescent="0.25">
      <c r="A140" s="175"/>
      <c r="B140" s="175"/>
      <c r="C140" s="161"/>
      <c r="D140" s="162"/>
      <c r="E140" s="176"/>
      <c r="F140" s="162"/>
      <c r="G140" s="161"/>
      <c r="H140" s="177">
        <f t="shared" si="2"/>
        <v>0</v>
      </c>
    </row>
    <row r="141" spans="1:8" x14ac:dyDescent="0.25">
      <c r="A141" s="175"/>
      <c r="B141" s="175"/>
      <c r="C141" s="161"/>
      <c r="D141" s="162"/>
      <c r="E141" s="176"/>
      <c r="F141" s="162"/>
      <c r="G141" s="161"/>
      <c r="H141" s="177">
        <f t="shared" si="2"/>
        <v>0</v>
      </c>
    </row>
    <row r="142" spans="1:8" x14ac:dyDescent="0.25">
      <c r="A142" s="175"/>
      <c r="B142" s="175"/>
      <c r="C142" s="161"/>
      <c r="D142" s="162"/>
      <c r="E142" s="176"/>
      <c r="F142" s="162"/>
      <c r="G142" s="161"/>
      <c r="H142" s="177">
        <f t="shared" si="2"/>
        <v>0</v>
      </c>
    </row>
    <row r="143" spans="1:8" x14ac:dyDescent="0.25">
      <c r="A143" s="175"/>
      <c r="B143" s="175"/>
      <c r="C143" s="161"/>
      <c r="D143" s="162"/>
      <c r="E143" s="176"/>
      <c r="F143" s="162"/>
      <c r="G143" s="161"/>
      <c r="H143" s="177">
        <f t="shared" si="2"/>
        <v>0</v>
      </c>
    </row>
    <row r="144" spans="1:8" x14ac:dyDescent="0.25">
      <c r="A144" s="175"/>
      <c r="B144" s="175"/>
      <c r="C144" s="161"/>
      <c r="D144" s="162"/>
      <c r="E144" s="176"/>
      <c r="F144" s="162"/>
      <c r="G144" s="161"/>
      <c r="H144" s="177">
        <f t="shared" si="2"/>
        <v>0</v>
      </c>
    </row>
    <row r="145" spans="1:8" x14ac:dyDescent="0.25">
      <c r="A145" s="175"/>
      <c r="B145" s="175"/>
      <c r="C145" s="161"/>
      <c r="D145" s="162"/>
      <c r="E145" s="176"/>
      <c r="F145" s="162"/>
      <c r="G145" s="161"/>
      <c r="H145" s="177">
        <f t="shared" si="2"/>
        <v>0</v>
      </c>
    </row>
    <row r="146" spans="1:8" x14ac:dyDescent="0.25">
      <c r="A146" s="175"/>
      <c r="B146" s="175"/>
      <c r="C146" s="161"/>
      <c r="D146" s="162"/>
      <c r="E146" s="176"/>
      <c r="F146" s="162"/>
      <c r="G146" s="161"/>
      <c r="H146" s="177">
        <f t="shared" si="2"/>
        <v>0</v>
      </c>
    </row>
    <row r="147" spans="1:8" x14ac:dyDescent="0.25">
      <c r="A147" s="175"/>
      <c r="B147" s="175"/>
      <c r="C147" s="161"/>
      <c r="D147" s="162"/>
      <c r="E147" s="176"/>
      <c r="F147" s="162"/>
      <c r="G147" s="161"/>
      <c r="H147" s="177">
        <f t="shared" si="2"/>
        <v>0</v>
      </c>
    </row>
    <row r="148" spans="1:8" x14ac:dyDescent="0.25">
      <c r="A148" s="175"/>
      <c r="B148" s="175"/>
      <c r="C148" s="161"/>
      <c r="D148" s="162"/>
      <c r="E148" s="176"/>
      <c r="F148" s="162"/>
      <c r="G148" s="161"/>
      <c r="H148" s="177">
        <f t="shared" si="2"/>
        <v>0</v>
      </c>
    </row>
    <row r="149" spans="1:8" x14ac:dyDescent="0.25">
      <c r="A149" s="175"/>
      <c r="B149" s="175"/>
      <c r="C149" s="161"/>
      <c r="D149" s="162"/>
      <c r="E149" s="176"/>
      <c r="F149" s="162"/>
      <c r="G149" s="161"/>
      <c r="H149" s="177">
        <f t="shared" si="2"/>
        <v>0</v>
      </c>
    </row>
    <row r="150" spans="1:8" x14ac:dyDescent="0.25">
      <c r="A150" s="175"/>
      <c r="B150" s="175"/>
      <c r="C150" s="161"/>
      <c r="D150" s="162"/>
      <c r="E150" s="176"/>
      <c r="F150" s="162"/>
      <c r="G150" s="161"/>
      <c r="H150" s="177">
        <f t="shared" si="2"/>
        <v>0</v>
      </c>
    </row>
    <row r="151" spans="1:8" x14ac:dyDescent="0.25">
      <c r="A151" s="175"/>
      <c r="B151" s="175"/>
      <c r="C151" s="161"/>
      <c r="D151" s="162"/>
      <c r="E151" s="176"/>
      <c r="F151" s="162"/>
      <c r="G151" s="161"/>
      <c r="H151" s="177">
        <f t="shared" si="2"/>
        <v>0</v>
      </c>
    </row>
    <row r="152" spans="1:8" x14ac:dyDescent="0.25">
      <c r="A152" s="175"/>
      <c r="B152" s="175"/>
      <c r="C152" s="161"/>
      <c r="D152" s="162"/>
      <c r="E152" s="176"/>
      <c r="F152" s="162"/>
      <c r="G152" s="161"/>
      <c r="H152" s="177">
        <f t="shared" si="2"/>
        <v>0</v>
      </c>
    </row>
    <row r="153" spans="1:8" x14ac:dyDescent="0.25">
      <c r="A153" s="175"/>
      <c r="B153" s="175"/>
      <c r="C153" s="161"/>
      <c r="D153" s="162"/>
      <c r="E153" s="176"/>
      <c r="F153" s="162"/>
      <c r="G153" s="161"/>
      <c r="H153" s="177">
        <f t="shared" si="2"/>
        <v>0</v>
      </c>
    </row>
    <row r="154" spans="1:8" x14ac:dyDescent="0.25">
      <c r="A154" s="175"/>
      <c r="B154" s="175"/>
      <c r="C154" s="161"/>
      <c r="D154" s="162"/>
      <c r="E154" s="176"/>
      <c r="F154" s="162"/>
      <c r="G154" s="161"/>
      <c r="H154" s="177">
        <f t="shared" si="2"/>
        <v>0</v>
      </c>
    </row>
    <row r="155" spans="1:8" x14ac:dyDescent="0.25">
      <c r="A155" s="175"/>
      <c r="B155" s="175"/>
      <c r="C155" s="161"/>
      <c r="D155" s="162"/>
      <c r="E155" s="176"/>
      <c r="F155" s="162"/>
      <c r="G155" s="161"/>
      <c r="H155" s="177">
        <f t="shared" si="2"/>
        <v>0</v>
      </c>
    </row>
    <row r="156" spans="1:8" x14ac:dyDescent="0.25">
      <c r="A156" s="175"/>
      <c r="B156" s="175"/>
      <c r="C156" s="161"/>
      <c r="D156" s="162"/>
      <c r="E156" s="176"/>
      <c r="F156" s="162"/>
      <c r="G156" s="161"/>
      <c r="H156" s="177">
        <f t="shared" si="2"/>
        <v>0</v>
      </c>
    </row>
    <row r="157" spans="1:8" x14ac:dyDescent="0.25">
      <c r="A157" s="175"/>
      <c r="B157" s="175"/>
      <c r="C157" s="161"/>
      <c r="D157" s="162"/>
      <c r="E157" s="176"/>
      <c r="F157" s="162"/>
      <c r="G157" s="161"/>
      <c r="H157" s="177">
        <f t="shared" si="2"/>
        <v>0</v>
      </c>
    </row>
    <row r="158" spans="1:8" x14ac:dyDescent="0.25">
      <c r="A158" s="175"/>
      <c r="B158" s="175"/>
      <c r="C158" s="161"/>
      <c r="D158" s="162"/>
      <c r="E158" s="176"/>
      <c r="F158" s="162"/>
      <c r="G158" s="161"/>
      <c r="H158" s="177">
        <f t="shared" si="2"/>
        <v>0</v>
      </c>
    </row>
    <row r="159" spans="1:8" x14ac:dyDescent="0.25">
      <c r="A159" s="175"/>
      <c r="B159" s="175"/>
      <c r="C159" s="161"/>
      <c r="D159" s="162"/>
      <c r="E159" s="176"/>
      <c r="F159" s="162"/>
      <c r="G159" s="161"/>
      <c r="H159" s="177">
        <f t="shared" si="2"/>
        <v>0</v>
      </c>
    </row>
    <row r="160" spans="1:8" x14ac:dyDescent="0.25">
      <c r="A160" s="175"/>
      <c r="B160" s="175"/>
      <c r="C160" s="161"/>
      <c r="D160" s="162"/>
      <c r="E160" s="176"/>
      <c r="F160" s="162"/>
      <c r="G160" s="161"/>
      <c r="H160" s="177">
        <f t="shared" si="2"/>
        <v>0</v>
      </c>
    </row>
    <row r="161" spans="1:8" x14ac:dyDescent="0.25">
      <c r="A161" s="175"/>
      <c r="B161" s="175"/>
      <c r="C161" s="161"/>
      <c r="D161" s="162"/>
      <c r="E161" s="176"/>
      <c r="F161" s="162"/>
      <c r="G161" s="161"/>
      <c r="H161" s="177">
        <f t="shared" si="2"/>
        <v>0</v>
      </c>
    </row>
    <row r="162" spans="1:8" x14ac:dyDescent="0.25">
      <c r="A162" s="175"/>
      <c r="B162" s="175"/>
      <c r="C162" s="161"/>
      <c r="D162" s="162"/>
      <c r="E162" s="176"/>
      <c r="F162" s="162"/>
      <c r="G162" s="161"/>
      <c r="H162" s="177">
        <f t="shared" si="2"/>
        <v>0</v>
      </c>
    </row>
    <row r="163" spans="1:8" x14ac:dyDescent="0.25">
      <c r="A163" s="175"/>
      <c r="B163" s="175"/>
      <c r="C163" s="161"/>
      <c r="D163" s="162"/>
      <c r="E163" s="176"/>
      <c r="F163" s="162"/>
      <c r="G163" s="161"/>
      <c r="H163" s="177">
        <f t="shared" si="2"/>
        <v>0</v>
      </c>
    </row>
    <row r="164" spans="1:8" x14ac:dyDescent="0.25">
      <c r="A164" s="175"/>
      <c r="B164" s="175"/>
      <c r="C164" s="161"/>
      <c r="D164" s="162"/>
      <c r="E164" s="176"/>
      <c r="F164" s="162"/>
      <c r="G164" s="161"/>
      <c r="H164" s="177">
        <f t="shared" si="2"/>
        <v>0</v>
      </c>
    </row>
    <row r="165" spans="1:8" x14ac:dyDescent="0.25">
      <c r="A165" s="175"/>
      <c r="B165" s="175"/>
      <c r="C165" s="161"/>
      <c r="D165" s="162"/>
      <c r="E165" s="176"/>
      <c r="F165" s="162"/>
      <c r="G165" s="161"/>
      <c r="H165" s="177">
        <f t="shared" si="2"/>
        <v>0</v>
      </c>
    </row>
    <row r="166" spans="1:8" x14ac:dyDescent="0.25">
      <c r="A166" s="175"/>
      <c r="B166" s="175"/>
      <c r="C166" s="161"/>
      <c r="D166" s="162"/>
      <c r="E166" s="176"/>
      <c r="F166" s="162"/>
      <c r="G166" s="161"/>
      <c r="H166" s="177">
        <f t="shared" si="2"/>
        <v>0</v>
      </c>
    </row>
    <row r="167" spans="1:8" x14ac:dyDescent="0.25">
      <c r="A167" s="175"/>
      <c r="B167" s="175"/>
      <c r="C167" s="161"/>
      <c r="D167" s="162"/>
      <c r="E167" s="176"/>
      <c r="F167" s="162"/>
      <c r="G167" s="161"/>
      <c r="H167" s="177">
        <f t="shared" si="2"/>
        <v>0</v>
      </c>
    </row>
    <row r="168" spans="1:8" x14ac:dyDescent="0.25">
      <c r="A168" s="175"/>
      <c r="B168" s="175"/>
      <c r="C168" s="161"/>
      <c r="D168" s="162"/>
      <c r="E168" s="176"/>
      <c r="F168" s="162"/>
      <c r="G168" s="161"/>
      <c r="H168" s="177">
        <f t="shared" si="2"/>
        <v>0</v>
      </c>
    </row>
    <row r="169" spans="1:8" x14ac:dyDescent="0.25">
      <c r="A169" s="175"/>
      <c r="B169" s="175"/>
      <c r="C169" s="161"/>
      <c r="D169" s="162"/>
      <c r="E169" s="176"/>
      <c r="F169" s="162"/>
      <c r="G169" s="161"/>
      <c r="H169" s="177">
        <f t="shared" si="2"/>
        <v>0</v>
      </c>
    </row>
    <row r="170" spans="1:8" x14ac:dyDescent="0.25">
      <c r="A170" s="175"/>
      <c r="B170" s="175"/>
      <c r="C170" s="161"/>
      <c r="D170" s="162"/>
      <c r="E170" s="176"/>
      <c r="F170" s="162"/>
      <c r="G170" s="161"/>
      <c r="H170" s="177">
        <f t="shared" si="2"/>
        <v>0</v>
      </c>
    </row>
    <row r="171" spans="1:8" x14ac:dyDescent="0.25">
      <c r="A171" s="175"/>
      <c r="B171" s="175"/>
      <c r="C171" s="161"/>
      <c r="D171" s="162"/>
      <c r="E171" s="176"/>
      <c r="F171" s="162"/>
      <c r="G171" s="161"/>
      <c r="H171" s="177">
        <f t="shared" si="2"/>
        <v>0</v>
      </c>
    </row>
    <row r="172" spans="1:8" x14ac:dyDescent="0.25">
      <c r="A172" s="175"/>
      <c r="B172" s="175"/>
      <c r="C172" s="161"/>
      <c r="D172" s="162"/>
      <c r="E172" s="176"/>
      <c r="F172" s="162"/>
      <c r="G172" s="161"/>
      <c r="H172" s="177">
        <f t="shared" si="2"/>
        <v>0</v>
      </c>
    </row>
    <row r="173" spans="1:8" x14ac:dyDescent="0.25">
      <c r="A173" s="175"/>
      <c r="B173" s="175"/>
      <c r="C173" s="161"/>
      <c r="D173" s="162"/>
      <c r="E173" s="176"/>
      <c r="F173" s="162"/>
      <c r="G173" s="161"/>
      <c r="H173" s="177">
        <f t="shared" si="2"/>
        <v>0</v>
      </c>
    </row>
    <row r="174" spans="1:8" x14ac:dyDescent="0.25">
      <c r="A174" s="175"/>
      <c r="B174" s="175"/>
      <c r="C174" s="161"/>
      <c r="D174" s="162"/>
      <c r="E174" s="176"/>
      <c r="F174" s="162"/>
      <c r="G174" s="161"/>
      <c r="H174" s="177">
        <f t="shared" si="2"/>
        <v>0</v>
      </c>
    </row>
    <row r="175" spans="1:8" x14ac:dyDescent="0.25">
      <c r="A175" s="175"/>
      <c r="B175" s="175"/>
      <c r="C175" s="161"/>
      <c r="D175" s="162"/>
      <c r="E175" s="176"/>
      <c r="F175" s="162"/>
      <c r="G175" s="161"/>
      <c r="H175" s="177">
        <f t="shared" si="2"/>
        <v>0</v>
      </c>
    </row>
    <row r="176" spans="1:8" x14ac:dyDescent="0.25">
      <c r="A176" s="175"/>
      <c r="B176" s="175"/>
      <c r="C176" s="161"/>
      <c r="D176" s="162"/>
      <c r="E176" s="176"/>
      <c r="F176" s="162"/>
      <c r="G176" s="161"/>
      <c r="H176" s="177">
        <f t="shared" si="2"/>
        <v>0</v>
      </c>
    </row>
    <row r="177" spans="1:8" x14ac:dyDescent="0.25">
      <c r="A177" s="175"/>
      <c r="B177" s="175"/>
      <c r="C177" s="161"/>
      <c r="D177" s="162"/>
      <c r="E177" s="176"/>
      <c r="F177" s="162"/>
      <c r="G177" s="161"/>
      <c r="H177" s="177">
        <f t="shared" si="2"/>
        <v>0</v>
      </c>
    </row>
    <row r="178" spans="1:8" x14ac:dyDescent="0.25">
      <c r="A178" s="175"/>
      <c r="B178" s="175"/>
      <c r="C178" s="161"/>
      <c r="D178" s="162"/>
      <c r="E178" s="176"/>
      <c r="F178" s="162"/>
      <c r="G178" s="161"/>
      <c r="H178" s="177">
        <f t="shared" si="2"/>
        <v>0</v>
      </c>
    </row>
    <row r="179" spans="1:8" x14ac:dyDescent="0.25">
      <c r="A179" s="175"/>
      <c r="B179" s="175"/>
      <c r="C179" s="161"/>
      <c r="D179" s="162"/>
      <c r="E179" s="176"/>
      <c r="F179" s="162"/>
      <c r="G179" s="161"/>
      <c r="H179" s="177">
        <f t="shared" si="2"/>
        <v>0</v>
      </c>
    </row>
    <row r="180" spans="1:8" x14ac:dyDescent="0.25">
      <c r="A180" s="175"/>
      <c r="B180" s="175"/>
      <c r="C180" s="161"/>
      <c r="D180" s="162"/>
      <c r="E180" s="176"/>
      <c r="F180" s="162"/>
      <c r="G180" s="161"/>
      <c r="H180" s="177">
        <f t="shared" si="2"/>
        <v>0</v>
      </c>
    </row>
    <row r="181" spans="1:8" x14ac:dyDescent="0.25">
      <c r="A181" s="175"/>
      <c r="B181" s="175"/>
      <c r="C181" s="161"/>
      <c r="D181" s="162"/>
      <c r="E181" s="176"/>
      <c r="F181" s="162"/>
      <c r="G181" s="161"/>
      <c r="H181" s="177">
        <f t="shared" si="2"/>
        <v>0</v>
      </c>
    </row>
    <row r="182" spans="1:8" x14ac:dyDescent="0.25">
      <c r="A182" s="175"/>
      <c r="B182" s="175"/>
      <c r="C182" s="161"/>
      <c r="D182" s="162"/>
      <c r="E182" s="176"/>
      <c r="F182" s="162"/>
      <c r="G182" s="161"/>
      <c r="H182" s="177">
        <f t="shared" si="2"/>
        <v>0</v>
      </c>
    </row>
    <row r="183" spans="1:8" x14ac:dyDescent="0.25">
      <c r="A183" s="175"/>
      <c r="B183" s="175"/>
      <c r="C183" s="161"/>
      <c r="D183" s="162"/>
      <c r="E183" s="176"/>
      <c r="F183" s="162"/>
      <c r="G183" s="161"/>
      <c r="H183" s="177">
        <f t="shared" si="2"/>
        <v>0</v>
      </c>
    </row>
    <row r="184" spans="1:8" x14ac:dyDescent="0.25">
      <c r="A184" s="175"/>
      <c r="B184" s="175"/>
      <c r="C184" s="161"/>
      <c r="D184" s="162"/>
      <c r="E184" s="176"/>
      <c r="F184" s="162"/>
      <c r="G184" s="161"/>
      <c r="H184" s="177">
        <f t="shared" si="2"/>
        <v>0</v>
      </c>
    </row>
    <row r="185" spans="1:8" x14ac:dyDescent="0.25">
      <c r="A185" s="175"/>
      <c r="B185" s="175"/>
      <c r="C185" s="161"/>
      <c r="D185" s="162"/>
      <c r="E185" s="176"/>
      <c r="F185" s="162"/>
      <c r="G185" s="161"/>
      <c r="H185" s="177">
        <f t="shared" si="2"/>
        <v>0</v>
      </c>
    </row>
    <row r="186" spans="1:8" x14ac:dyDescent="0.25">
      <c r="A186" s="175"/>
      <c r="B186" s="175"/>
      <c r="C186" s="161"/>
      <c r="D186" s="162"/>
      <c r="E186" s="176"/>
      <c r="F186" s="162"/>
      <c r="G186" s="161"/>
      <c r="H186" s="177">
        <f t="shared" si="2"/>
        <v>0</v>
      </c>
    </row>
    <row r="187" spans="1:8" x14ac:dyDescent="0.25">
      <c r="A187" s="175"/>
      <c r="B187" s="175"/>
      <c r="C187" s="161"/>
      <c r="D187" s="162"/>
      <c r="E187" s="176"/>
      <c r="F187" s="162"/>
      <c r="G187" s="161"/>
      <c r="H187" s="177">
        <f t="shared" si="2"/>
        <v>0</v>
      </c>
    </row>
    <row r="188" spans="1:8" x14ac:dyDescent="0.25">
      <c r="A188" s="175"/>
      <c r="B188" s="175"/>
      <c r="C188" s="161"/>
      <c r="D188" s="162"/>
      <c r="E188" s="176"/>
      <c r="F188" s="162"/>
      <c r="G188" s="161"/>
      <c r="H188" s="177">
        <f t="shared" si="2"/>
        <v>0</v>
      </c>
    </row>
    <row r="189" spans="1:8" x14ac:dyDescent="0.25">
      <c r="A189" s="175"/>
      <c r="B189" s="175"/>
      <c r="C189" s="161"/>
      <c r="D189" s="162"/>
      <c r="E189" s="176"/>
      <c r="F189" s="162"/>
      <c r="G189" s="161"/>
      <c r="H189" s="177">
        <f t="shared" si="2"/>
        <v>0</v>
      </c>
    </row>
    <row r="190" spans="1:8" x14ac:dyDescent="0.25">
      <c r="A190" s="175"/>
      <c r="B190" s="175"/>
      <c r="C190" s="161"/>
      <c r="D190" s="162"/>
      <c r="E190" s="176"/>
      <c r="F190" s="162"/>
      <c r="G190" s="161"/>
      <c r="H190" s="177">
        <f t="shared" si="2"/>
        <v>0</v>
      </c>
    </row>
    <row r="191" spans="1:8" x14ac:dyDescent="0.25">
      <c r="A191" s="175"/>
      <c r="B191" s="175"/>
      <c r="C191" s="161"/>
      <c r="D191" s="162"/>
      <c r="E191" s="176"/>
      <c r="F191" s="162"/>
      <c r="G191" s="161"/>
      <c r="H191" s="177">
        <f t="shared" si="2"/>
        <v>0</v>
      </c>
    </row>
    <row r="192" spans="1:8" x14ac:dyDescent="0.25">
      <c r="A192" s="175"/>
      <c r="B192" s="175"/>
      <c r="C192" s="161"/>
      <c r="D192" s="162"/>
      <c r="E192" s="176"/>
      <c r="F192" s="162"/>
      <c r="G192" s="161"/>
      <c r="H192" s="177">
        <f t="shared" si="2"/>
        <v>0</v>
      </c>
    </row>
    <row r="193" spans="1:8" x14ac:dyDescent="0.25">
      <c r="A193" s="175"/>
      <c r="B193" s="175"/>
      <c r="C193" s="161"/>
      <c r="D193" s="162"/>
      <c r="E193" s="176"/>
      <c r="F193" s="162"/>
      <c r="G193" s="161"/>
      <c r="H193" s="177">
        <f t="shared" si="2"/>
        <v>0</v>
      </c>
    </row>
    <row r="194" spans="1:8" x14ac:dyDescent="0.25">
      <c r="A194" s="175"/>
      <c r="B194" s="175"/>
      <c r="C194" s="161"/>
      <c r="D194" s="162"/>
      <c r="E194" s="176"/>
      <c r="F194" s="162"/>
      <c r="G194" s="161"/>
      <c r="H194" s="177">
        <f t="shared" si="2"/>
        <v>0</v>
      </c>
    </row>
    <row r="195" spans="1:8" x14ac:dyDescent="0.25">
      <c r="A195" s="175"/>
      <c r="B195" s="175"/>
      <c r="C195" s="161"/>
      <c r="D195" s="162"/>
      <c r="E195" s="176"/>
      <c r="F195" s="162"/>
      <c r="G195" s="161"/>
      <c r="H195" s="177">
        <f t="shared" si="2"/>
        <v>0</v>
      </c>
    </row>
    <row r="196" spans="1:8" x14ac:dyDescent="0.25">
      <c r="A196" s="175"/>
      <c r="B196" s="175"/>
      <c r="C196" s="161"/>
      <c r="D196" s="162"/>
      <c r="E196" s="176"/>
      <c r="F196" s="162"/>
      <c r="G196" s="161"/>
      <c r="H196" s="177">
        <f t="shared" si="2"/>
        <v>0</v>
      </c>
    </row>
    <row r="197" spans="1:8" x14ac:dyDescent="0.25">
      <c r="A197" s="175"/>
      <c r="B197" s="175"/>
      <c r="C197" s="161"/>
      <c r="D197" s="162"/>
      <c r="E197" s="176"/>
      <c r="F197" s="162"/>
      <c r="G197" s="161"/>
      <c r="H197" s="177">
        <f t="shared" si="2"/>
        <v>0</v>
      </c>
    </row>
    <row r="198" spans="1:8" x14ac:dyDescent="0.25">
      <c r="A198" s="175"/>
      <c r="B198" s="175"/>
      <c r="C198" s="161"/>
      <c r="D198" s="162"/>
      <c r="E198" s="176"/>
      <c r="F198" s="162"/>
      <c r="G198" s="161"/>
      <c r="H198" s="177">
        <f t="shared" si="2"/>
        <v>0</v>
      </c>
    </row>
    <row r="199" spans="1:8" x14ac:dyDescent="0.25">
      <c r="A199" s="175"/>
      <c r="B199" s="175"/>
      <c r="C199" s="161"/>
      <c r="D199" s="162"/>
      <c r="E199" s="176"/>
      <c r="F199" s="162"/>
      <c r="G199" s="161"/>
      <c r="H199" s="177">
        <f t="shared" ref="H199:H262" si="3">H198+D199-F199</f>
        <v>0</v>
      </c>
    </row>
    <row r="200" spans="1:8" x14ac:dyDescent="0.25">
      <c r="A200" s="175"/>
      <c r="B200" s="175"/>
      <c r="C200" s="161"/>
      <c r="D200" s="162"/>
      <c r="E200" s="176"/>
      <c r="F200" s="162"/>
      <c r="G200" s="161"/>
      <c r="H200" s="177">
        <f t="shared" si="3"/>
        <v>0</v>
      </c>
    </row>
    <row r="201" spans="1:8" x14ac:dyDescent="0.25">
      <c r="A201" s="175"/>
      <c r="B201" s="175"/>
      <c r="C201" s="161"/>
      <c r="D201" s="162"/>
      <c r="E201" s="176"/>
      <c r="F201" s="162"/>
      <c r="G201" s="161"/>
      <c r="H201" s="177">
        <f t="shared" si="3"/>
        <v>0</v>
      </c>
    </row>
    <row r="202" spans="1:8" x14ac:dyDescent="0.25">
      <c r="A202" s="175"/>
      <c r="B202" s="175"/>
      <c r="C202" s="161"/>
      <c r="D202" s="162"/>
      <c r="E202" s="176"/>
      <c r="F202" s="162"/>
      <c r="G202" s="161"/>
      <c r="H202" s="177">
        <f t="shared" si="3"/>
        <v>0</v>
      </c>
    </row>
    <row r="203" spans="1:8" x14ac:dyDescent="0.25">
      <c r="A203" s="175"/>
      <c r="B203" s="175"/>
      <c r="C203" s="161"/>
      <c r="D203" s="162"/>
      <c r="E203" s="176"/>
      <c r="F203" s="162"/>
      <c r="G203" s="161"/>
      <c r="H203" s="177">
        <f t="shared" si="3"/>
        <v>0</v>
      </c>
    </row>
    <row r="204" spans="1:8" x14ac:dyDescent="0.25">
      <c r="A204" s="175"/>
      <c r="B204" s="175"/>
      <c r="C204" s="161"/>
      <c r="D204" s="162"/>
      <c r="E204" s="176"/>
      <c r="F204" s="162"/>
      <c r="G204" s="161"/>
      <c r="H204" s="177">
        <f t="shared" si="3"/>
        <v>0</v>
      </c>
    </row>
    <row r="205" spans="1:8" x14ac:dyDescent="0.25">
      <c r="A205" s="175"/>
      <c r="B205" s="175"/>
      <c r="C205" s="161"/>
      <c r="D205" s="162"/>
      <c r="E205" s="176"/>
      <c r="F205" s="162"/>
      <c r="G205" s="161"/>
      <c r="H205" s="177">
        <f t="shared" si="3"/>
        <v>0</v>
      </c>
    </row>
    <row r="206" spans="1:8" x14ac:dyDescent="0.25">
      <c r="A206" s="175"/>
      <c r="B206" s="175"/>
      <c r="C206" s="161"/>
      <c r="D206" s="162"/>
      <c r="E206" s="176"/>
      <c r="F206" s="162"/>
      <c r="G206" s="161"/>
      <c r="H206" s="177">
        <f t="shared" si="3"/>
        <v>0</v>
      </c>
    </row>
    <row r="207" spans="1:8" x14ac:dyDescent="0.25">
      <c r="A207" s="175"/>
      <c r="B207" s="175"/>
      <c r="C207" s="161"/>
      <c r="D207" s="162"/>
      <c r="E207" s="176"/>
      <c r="F207" s="162"/>
      <c r="G207" s="161"/>
      <c r="H207" s="177">
        <f t="shared" si="3"/>
        <v>0</v>
      </c>
    </row>
    <row r="208" spans="1:8" x14ac:dyDescent="0.25">
      <c r="A208" s="175"/>
      <c r="B208" s="175"/>
      <c r="C208" s="161"/>
      <c r="D208" s="162"/>
      <c r="E208" s="176"/>
      <c r="F208" s="162"/>
      <c r="G208" s="161"/>
      <c r="H208" s="177">
        <f t="shared" si="3"/>
        <v>0</v>
      </c>
    </row>
    <row r="209" spans="1:8" x14ac:dyDescent="0.25">
      <c r="A209" s="175"/>
      <c r="B209" s="175"/>
      <c r="C209" s="161"/>
      <c r="D209" s="162"/>
      <c r="E209" s="176"/>
      <c r="F209" s="162"/>
      <c r="G209" s="161"/>
      <c r="H209" s="177">
        <f t="shared" si="3"/>
        <v>0</v>
      </c>
    </row>
    <row r="210" spans="1:8" x14ac:dyDescent="0.25">
      <c r="A210" s="175"/>
      <c r="B210" s="175"/>
      <c r="C210" s="161"/>
      <c r="D210" s="162"/>
      <c r="E210" s="176"/>
      <c r="F210" s="162"/>
      <c r="G210" s="161"/>
      <c r="H210" s="177">
        <f t="shared" si="3"/>
        <v>0</v>
      </c>
    </row>
    <row r="211" spans="1:8" x14ac:dyDescent="0.25">
      <c r="A211" s="175"/>
      <c r="B211" s="175"/>
      <c r="C211" s="161"/>
      <c r="D211" s="162"/>
      <c r="E211" s="176"/>
      <c r="F211" s="162"/>
      <c r="G211" s="161"/>
      <c r="H211" s="177">
        <f t="shared" si="3"/>
        <v>0</v>
      </c>
    </row>
    <row r="212" spans="1:8" x14ac:dyDescent="0.25">
      <c r="A212" s="175"/>
      <c r="B212" s="175"/>
      <c r="C212" s="161"/>
      <c r="D212" s="162"/>
      <c r="E212" s="176"/>
      <c r="F212" s="162"/>
      <c r="G212" s="161"/>
      <c r="H212" s="177">
        <f t="shared" si="3"/>
        <v>0</v>
      </c>
    </row>
    <row r="213" spans="1:8" x14ac:dyDescent="0.25">
      <c r="A213" s="175"/>
      <c r="B213" s="175"/>
      <c r="C213" s="161"/>
      <c r="D213" s="162"/>
      <c r="E213" s="176"/>
      <c r="F213" s="162"/>
      <c r="G213" s="161"/>
      <c r="H213" s="177">
        <f t="shared" si="3"/>
        <v>0</v>
      </c>
    </row>
    <row r="214" spans="1:8" x14ac:dyDescent="0.25">
      <c r="A214" s="175"/>
      <c r="B214" s="175"/>
      <c r="C214" s="161"/>
      <c r="D214" s="162"/>
      <c r="E214" s="176"/>
      <c r="F214" s="162"/>
      <c r="G214" s="161"/>
      <c r="H214" s="177">
        <f t="shared" si="3"/>
        <v>0</v>
      </c>
    </row>
    <row r="215" spans="1:8" x14ac:dyDescent="0.25">
      <c r="A215" s="175"/>
      <c r="B215" s="175"/>
      <c r="C215" s="161"/>
      <c r="D215" s="162"/>
      <c r="E215" s="176"/>
      <c r="F215" s="162"/>
      <c r="G215" s="161"/>
      <c r="H215" s="177">
        <f t="shared" si="3"/>
        <v>0</v>
      </c>
    </row>
    <row r="216" spans="1:8" x14ac:dyDescent="0.25">
      <c r="A216" s="175"/>
      <c r="B216" s="175"/>
      <c r="C216" s="161"/>
      <c r="D216" s="162"/>
      <c r="E216" s="176"/>
      <c r="F216" s="162"/>
      <c r="G216" s="161"/>
      <c r="H216" s="177">
        <f t="shared" si="3"/>
        <v>0</v>
      </c>
    </row>
    <row r="217" spans="1:8" x14ac:dyDescent="0.25">
      <c r="A217" s="175"/>
      <c r="B217" s="175"/>
      <c r="C217" s="161"/>
      <c r="D217" s="162"/>
      <c r="E217" s="176"/>
      <c r="F217" s="162"/>
      <c r="G217" s="161"/>
      <c r="H217" s="177">
        <f t="shared" si="3"/>
        <v>0</v>
      </c>
    </row>
    <row r="218" spans="1:8" x14ac:dyDescent="0.25">
      <c r="A218" s="175"/>
      <c r="B218" s="175"/>
      <c r="C218" s="161"/>
      <c r="D218" s="162"/>
      <c r="E218" s="176"/>
      <c r="F218" s="162"/>
      <c r="G218" s="161"/>
      <c r="H218" s="177">
        <f t="shared" si="3"/>
        <v>0</v>
      </c>
    </row>
    <row r="219" spans="1:8" x14ac:dyDescent="0.25">
      <c r="A219" s="175"/>
      <c r="B219" s="175"/>
      <c r="C219" s="161"/>
      <c r="D219" s="162"/>
      <c r="E219" s="176"/>
      <c r="F219" s="162"/>
      <c r="G219" s="161"/>
      <c r="H219" s="177">
        <f t="shared" si="3"/>
        <v>0</v>
      </c>
    </row>
    <row r="220" spans="1:8" x14ac:dyDescent="0.25">
      <c r="A220" s="175"/>
      <c r="B220" s="175"/>
      <c r="C220" s="161"/>
      <c r="D220" s="162"/>
      <c r="E220" s="176"/>
      <c r="F220" s="162"/>
      <c r="G220" s="161"/>
      <c r="H220" s="177">
        <f t="shared" si="3"/>
        <v>0</v>
      </c>
    </row>
    <row r="221" spans="1:8" x14ac:dyDescent="0.25">
      <c r="A221" s="175"/>
      <c r="B221" s="175"/>
      <c r="C221" s="161"/>
      <c r="D221" s="162"/>
      <c r="E221" s="176"/>
      <c r="F221" s="162"/>
      <c r="G221" s="161"/>
      <c r="H221" s="177">
        <f t="shared" si="3"/>
        <v>0</v>
      </c>
    </row>
    <row r="222" spans="1:8" x14ac:dyDescent="0.25">
      <c r="A222" s="175"/>
      <c r="B222" s="175"/>
      <c r="C222" s="161"/>
      <c r="D222" s="162"/>
      <c r="E222" s="176"/>
      <c r="F222" s="162"/>
      <c r="G222" s="161"/>
      <c r="H222" s="177">
        <f t="shared" si="3"/>
        <v>0</v>
      </c>
    </row>
    <row r="223" spans="1:8" x14ac:dyDescent="0.25">
      <c r="A223" s="175"/>
      <c r="B223" s="175"/>
      <c r="C223" s="161"/>
      <c r="D223" s="162"/>
      <c r="E223" s="176"/>
      <c r="F223" s="162"/>
      <c r="G223" s="161"/>
      <c r="H223" s="177">
        <f t="shared" si="3"/>
        <v>0</v>
      </c>
    </row>
    <row r="224" spans="1:8" x14ac:dyDescent="0.25">
      <c r="A224" s="175"/>
      <c r="B224" s="175"/>
      <c r="C224" s="161"/>
      <c r="D224" s="162"/>
      <c r="E224" s="176"/>
      <c r="F224" s="162"/>
      <c r="G224" s="161"/>
      <c r="H224" s="177">
        <f t="shared" si="3"/>
        <v>0</v>
      </c>
    </row>
    <row r="225" spans="1:8" x14ac:dyDescent="0.25">
      <c r="A225" s="175"/>
      <c r="B225" s="175"/>
      <c r="C225" s="161"/>
      <c r="D225" s="162"/>
      <c r="E225" s="176"/>
      <c r="F225" s="162"/>
      <c r="G225" s="161"/>
      <c r="H225" s="177">
        <f t="shared" si="3"/>
        <v>0</v>
      </c>
    </row>
    <row r="226" spans="1:8" x14ac:dyDescent="0.25">
      <c r="A226" s="175"/>
      <c r="B226" s="175"/>
      <c r="C226" s="161"/>
      <c r="D226" s="162"/>
      <c r="E226" s="176"/>
      <c r="F226" s="162"/>
      <c r="G226" s="161"/>
      <c r="H226" s="177">
        <f t="shared" si="3"/>
        <v>0</v>
      </c>
    </row>
    <row r="227" spans="1:8" x14ac:dyDescent="0.25">
      <c r="A227" s="175"/>
      <c r="B227" s="175"/>
      <c r="C227" s="161"/>
      <c r="D227" s="162"/>
      <c r="E227" s="176"/>
      <c r="F227" s="162"/>
      <c r="G227" s="161"/>
      <c r="H227" s="177">
        <f t="shared" si="3"/>
        <v>0</v>
      </c>
    </row>
    <row r="228" spans="1:8" x14ac:dyDescent="0.25">
      <c r="A228" s="175"/>
      <c r="B228" s="175"/>
      <c r="C228" s="161"/>
      <c r="D228" s="162"/>
      <c r="E228" s="176"/>
      <c r="F228" s="162"/>
      <c r="G228" s="161"/>
      <c r="H228" s="177">
        <f t="shared" si="3"/>
        <v>0</v>
      </c>
    </row>
    <row r="229" spans="1:8" x14ac:dyDescent="0.25">
      <c r="A229" s="175"/>
      <c r="B229" s="175"/>
      <c r="C229" s="161"/>
      <c r="D229" s="162"/>
      <c r="E229" s="176"/>
      <c r="F229" s="162"/>
      <c r="G229" s="161"/>
      <c r="H229" s="177">
        <f t="shared" si="3"/>
        <v>0</v>
      </c>
    </row>
    <row r="230" spans="1:8" x14ac:dyDescent="0.25">
      <c r="A230" s="175"/>
      <c r="B230" s="175"/>
      <c r="C230" s="161"/>
      <c r="D230" s="162"/>
      <c r="E230" s="176"/>
      <c r="F230" s="162"/>
      <c r="G230" s="161"/>
      <c r="H230" s="177">
        <f t="shared" si="3"/>
        <v>0</v>
      </c>
    </row>
    <row r="231" spans="1:8" x14ac:dyDescent="0.25">
      <c r="A231" s="175"/>
      <c r="B231" s="175"/>
      <c r="C231" s="161"/>
      <c r="D231" s="162"/>
      <c r="E231" s="176"/>
      <c r="F231" s="162"/>
      <c r="G231" s="161"/>
      <c r="H231" s="177">
        <f t="shared" si="3"/>
        <v>0</v>
      </c>
    </row>
    <row r="232" spans="1:8" x14ac:dyDescent="0.25">
      <c r="A232" s="175"/>
      <c r="B232" s="175"/>
      <c r="C232" s="161"/>
      <c r="D232" s="162"/>
      <c r="E232" s="176"/>
      <c r="F232" s="162"/>
      <c r="G232" s="161"/>
      <c r="H232" s="177">
        <f t="shared" si="3"/>
        <v>0</v>
      </c>
    </row>
    <row r="233" spans="1:8" x14ac:dyDescent="0.25">
      <c r="A233" s="175"/>
      <c r="B233" s="175"/>
      <c r="C233" s="161"/>
      <c r="D233" s="162"/>
      <c r="E233" s="176"/>
      <c r="F233" s="162"/>
      <c r="G233" s="161"/>
      <c r="H233" s="177">
        <f t="shared" si="3"/>
        <v>0</v>
      </c>
    </row>
    <row r="234" spans="1:8" x14ac:dyDescent="0.25">
      <c r="A234" s="175"/>
      <c r="B234" s="175"/>
      <c r="C234" s="161"/>
      <c r="D234" s="162"/>
      <c r="E234" s="176"/>
      <c r="F234" s="162"/>
      <c r="G234" s="161"/>
      <c r="H234" s="177">
        <f t="shared" si="3"/>
        <v>0</v>
      </c>
    </row>
    <row r="235" spans="1:8" x14ac:dyDescent="0.25">
      <c r="A235" s="175"/>
      <c r="B235" s="175"/>
      <c r="C235" s="161"/>
      <c r="D235" s="162"/>
      <c r="E235" s="176"/>
      <c r="F235" s="162"/>
      <c r="G235" s="161"/>
      <c r="H235" s="177">
        <f t="shared" si="3"/>
        <v>0</v>
      </c>
    </row>
    <row r="236" spans="1:8" x14ac:dyDescent="0.25">
      <c r="A236" s="175"/>
      <c r="B236" s="175"/>
      <c r="C236" s="161"/>
      <c r="D236" s="162"/>
      <c r="E236" s="176"/>
      <c r="F236" s="162"/>
      <c r="G236" s="161"/>
      <c r="H236" s="177">
        <f t="shared" si="3"/>
        <v>0</v>
      </c>
    </row>
    <row r="237" spans="1:8" x14ac:dyDescent="0.25">
      <c r="A237" s="175"/>
      <c r="B237" s="175"/>
      <c r="C237" s="161"/>
      <c r="D237" s="162"/>
      <c r="E237" s="176"/>
      <c r="F237" s="162"/>
      <c r="G237" s="161"/>
      <c r="H237" s="177">
        <f t="shared" si="3"/>
        <v>0</v>
      </c>
    </row>
    <row r="238" spans="1:8" x14ac:dyDescent="0.25">
      <c r="A238" s="175"/>
      <c r="B238" s="175"/>
      <c r="C238" s="161"/>
      <c r="D238" s="162"/>
      <c r="E238" s="176"/>
      <c r="F238" s="162"/>
      <c r="G238" s="161"/>
      <c r="H238" s="177">
        <f t="shared" si="3"/>
        <v>0</v>
      </c>
    </row>
    <row r="239" spans="1:8" x14ac:dyDescent="0.25">
      <c r="A239" s="175"/>
      <c r="B239" s="175"/>
      <c r="C239" s="161"/>
      <c r="D239" s="162"/>
      <c r="E239" s="176"/>
      <c r="F239" s="162"/>
      <c r="G239" s="161"/>
      <c r="H239" s="177">
        <f t="shared" si="3"/>
        <v>0</v>
      </c>
    </row>
    <row r="240" spans="1:8" x14ac:dyDescent="0.25">
      <c r="A240" s="175"/>
      <c r="B240" s="175"/>
      <c r="C240" s="161"/>
      <c r="D240" s="162"/>
      <c r="E240" s="176"/>
      <c r="F240" s="162"/>
      <c r="G240" s="161"/>
      <c r="H240" s="177">
        <f t="shared" si="3"/>
        <v>0</v>
      </c>
    </row>
    <row r="241" spans="1:8" x14ac:dyDescent="0.25">
      <c r="A241" s="175"/>
      <c r="B241" s="175"/>
      <c r="C241" s="161"/>
      <c r="D241" s="162"/>
      <c r="E241" s="176"/>
      <c r="F241" s="162"/>
      <c r="G241" s="161"/>
      <c r="H241" s="177">
        <f t="shared" si="3"/>
        <v>0</v>
      </c>
    </row>
    <row r="242" spans="1:8" x14ac:dyDescent="0.25">
      <c r="A242" s="175"/>
      <c r="B242" s="175"/>
      <c r="C242" s="161"/>
      <c r="D242" s="162"/>
      <c r="E242" s="176"/>
      <c r="F242" s="162"/>
      <c r="G242" s="161"/>
      <c r="H242" s="177">
        <f t="shared" si="3"/>
        <v>0</v>
      </c>
    </row>
    <row r="243" spans="1:8" x14ac:dyDescent="0.25">
      <c r="A243" s="175"/>
      <c r="B243" s="175"/>
      <c r="C243" s="161"/>
      <c r="D243" s="162"/>
      <c r="E243" s="176"/>
      <c r="F243" s="162"/>
      <c r="G243" s="161"/>
      <c r="H243" s="177">
        <f t="shared" si="3"/>
        <v>0</v>
      </c>
    </row>
    <row r="244" spans="1:8" x14ac:dyDescent="0.25">
      <c r="A244" s="175"/>
      <c r="B244" s="175"/>
      <c r="C244" s="161"/>
      <c r="D244" s="162"/>
      <c r="E244" s="176"/>
      <c r="F244" s="162"/>
      <c r="G244" s="161"/>
      <c r="H244" s="177">
        <f t="shared" si="3"/>
        <v>0</v>
      </c>
    </row>
    <row r="245" spans="1:8" x14ac:dyDescent="0.25">
      <c r="A245" s="175"/>
      <c r="B245" s="175"/>
      <c r="C245" s="161"/>
      <c r="D245" s="162"/>
      <c r="E245" s="176"/>
      <c r="F245" s="162"/>
      <c r="G245" s="161"/>
      <c r="H245" s="177">
        <f t="shared" si="3"/>
        <v>0</v>
      </c>
    </row>
    <row r="246" spans="1:8" x14ac:dyDescent="0.25">
      <c r="A246" s="175"/>
      <c r="B246" s="175"/>
      <c r="C246" s="161"/>
      <c r="D246" s="162"/>
      <c r="E246" s="176"/>
      <c r="F246" s="162"/>
      <c r="G246" s="161"/>
      <c r="H246" s="177">
        <f t="shared" si="3"/>
        <v>0</v>
      </c>
    </row>
    <row r="247" spans="1:8" x14ac:dyDescent="0.25">
      <c r="A247" s="175"/>
      <c r="B247" s="175"/>
      <c r="C247" s="161"/>
      <c r="D247" s="162"/>
      <c r="E247" s="176"/>
      <c r="F247" s="162"/>
      <c r="G247" s="161"/>
      <c r="H247" s="177">
        <f t="shared" si="3"/>
        <v>0</v>
      </c>
    </row>
    <row r="248" spans="1:8" x14ac:dyDescent="0.25">
      <c r="A248" s="175"/>
      <c r="B248" s="175"/>
      <c r="C248" s="161"/>
      <c r="D248" s="162"/>
      <c r="E248" s="176"/>
      <c r="F248" s="162"/>
      <c r="G248" s="161"/>
      <c r="H248" s="177">
        <f t="shared" si="3"/>
        <v>0</v>
      </c>
    </row>
    <row r="249" spans="1:8" x14ac:dyDescent="0.25">
      <c r="A249" s="175"/>
      <c r="B249" s="175"/>
      <c r="C249" s="161"/>
      <c r="D249" s="162"/>
      <c r="E249" s="176"/>
      <c r="F249" s="162"/>
      <c r="G249" s="161"/>
      <c r="H249" s="177">
        <f t="shared" si="3"/>
        <v>0</v>
      </c>
    </row>
    <row r="250" spans="1:8" x14ac:dyDescent="0.25">
      <c r="A250" s="175"/>
      <c r="B250" s="175"/>
      <c r="C250" s="161"/>
      <c r="D250" s="162"/>
      <c r="E250" s="176"/>
      <c r="F250" s="162"/>
      <c r="G250" s="161"/>
      <c r="H250" s="177">
        <f t="shared" si="3"/>
        <v>0</v>
      </c>
    </row>
    <row r="251" spans="1:8" x14ac:dyDescent="0.25">
      <c r="A251" s="175"/>
      <c r="B251" s="175"/>
      <c r="C251" s="161"/>
      <c r="D251" s="162"/>
      <c r="E251" s="176"/>
      <c r="F251" s="162"/>
      <c r="G251" s="161"/>
      <c r="H251" s="177">
        <f t="shared" si="3"/>
        <v>0</v>
      </c>
    </row>
    <row r="252" spans="1:8" x14ac:dyDescent="0.25">
      <c r="A252" s="175"/>
      <c r="B252" s="175"/>
      <c r="C252" s="161"/>
      <c r="D252" s="162"/>
      <c r="E252" s="176"/>
      <c r="F252" s="162"/>
      <c r="G252" s="161"/>
      <c r="H252" s="177">
        <f t="shared" si="3"/>
        <v>0</v>
      </c>
    </row>
    <row r="253" spans="1:8" x14ac:dyDescent="0.25">
      <c r="A253" s="175"/>
      <c r="B253" s="175"/>
      <c r="C253" s="161"/>
      <c r="D253" s="162"/>
      <c r="E253" s="176"/>
      <c r="F253" s="162"/>
      <c r="G253" s="161"/>
      <c r="H253" s="177">
        <f t="shared" si="3"/>
        <v>0</v>
      </c>
    </row>
    <row r="254" spans="1:8" x14ac:dyDescent="0.25">
      <c r="A254" s="175"/>
      <c r="B254" s="175"/>
      <c r="C254" s="161"/>
      <c r="D254" s="162"/>
      <c r="E254" s="176"/>
      <c r="F254" s="162"/>
      <c r="G254" s="161"/>
      <c r="H254" s="177">
        <f t="shared" si="3"/>
        <v>0</v>
      </c>
    </row>
    <row r="255" spans="1:8" x14ac:dyDescent="0.25">
      <c r="A255" s="175"/>
      <c r="B255" s="175"/>
      <c r="C255" s="161"/>
      <c r="D255" s="162"/>
      <c r="E255" s="176"/>
      <c r="F255" s="162"/>
      <c r="G255" s="161"/>
      <c r="H255" s="177">
        <f t="shared" si="3"/>
        <v>0</v>
      </c>
    </row>
    <row r="256" spans="1:8" x14ac:dyDescent="0.25">
      <c r="A256" s="175"/>
      <c r="B256" s="175"/>
      <c r="C256" s="161"/>
      <c r="D256" s="162"/>
      <c r="E256" s="176"/>
      <c r="F256" s="162"/>
      <c r="G256" s="161"/>
      <c r="H256" s="177">
        <f t="shared" si="3"/>
        <v>0</v>
      </c>
    </row>
    <row r="257" spans="1:8" x14ac:dyDescent="0.25">
      <c r="A257" s="175"/>
      <c r="B257" s="175"/>
      <c r="C257" s="161"/>
      <c r="D257" s="162"/>
      <c r="E257" s="176"/>
      <c r="F257" s="162"/>
      <c r="G257" s="161"/>
      <c r="H257" s="177">
        <f t="shared" si="3"/>
        <v>0</v>
      </c>
    </row>
    <row r="258" spans="1:8" x14ac:dyDescent="0.25">
      <c r="A258" s="175"/>
      <c r="B258" s="175"/>
      <c r="C258" s="161"/>
      <c r="D258" s="162"/>
      <c r="E258" s="176"/>
      <c r="F258" s="162"/>
      <c r="G258" s="161"/>
      <c r="H258" s="177">
        <f t="shared" si="3"/>
        <v>0</v>
      </c>
    </row>
    <row r="259" spans="1:8" x14ac:dyDescent="0.25">
      <c r="A259" s="175"/>
      <c r="B259" s="175"/>
      <c r="C259" s="161"/>
      <c r="D259" s="162"/>
      <c r="E259" s="176"/>
      <c r="F259" s="162"/>
      <c r="G259" s="161"/>
      <c r="H259" s="177">
        <f t="shared" si="3"/>
        <v>0</v>
      </c>
    </row>
    <row r="260" spans="1:8" x14ac:dyDescent="0.25">
      <c r="A260" s="175"/>
      <c r="B260" s="175"/>
      <c r="C260" s="161"/>
      <c r="D260" s="162"/>
      <c r="E260" s="176"/>
      <c r="F260" s="162"/>
      <c r="G260" s="161"/>
      <c r="H260" s="177">
        <f t="shared" si="3"/>
        <v>0</v>
      </c>
    </row>
    <row r="261" spans="1:8" x14ac:dyDescent="0.25">
      <c r="A261" s="175"/>
      <c r="B261" s="175"/>
      <c r="C261" s="161"/>
      <c r="D261" s="162"/>
      <c r="E261" s="176"/>
      <c r="F261" s="162"/>
      <c r="G261" s="161"/>
      <c r="H261" s="177">
        <f t="shared" si="3"/>
        <v>0</v>
      </c>
    </row>
    <row r="262" spans="1:8" x14ac:dyDescent="0.25">
      <c r="A262" s="175"/>
      <c r="B262" s="175"/>
      <c r="C262" s="161"/>
      <c r="D262" s="162"/>
      <c r="E262" s="176"/>
      <c r="F262" s="162"/>
      <c r="G262" s="161"/>
      <c r="H262" s="177">
        <f t="shared" si="3"/>
        <v>0</v>
      </c>
    </row>
    <row r="263" spans="1:8" x14ac:dyDescent="0.25">
      <c r="A263" s="175"/>
      <c r="B263" s="175"/>
      <c r="C263" s="161"/>
      <c r="D263" s="162"/>
      <c r="E263" s="176"/>
      <c r="F263" s="162"/>
      <c r="G263" s="161"/>
      <c r="H263" s="177">
        <f t="shared" ref="H263:H326" si="4">H262+D263-F263</f>
        <v>0</v>
      </c>
    </row>
    <row r="264" spans="1:8" x14ac:dyDescent="0.25">
      <c r="A264" s="175"/>
      <c r="B264" s="175"/>
      <c r="C264" s="161"/>
      <c r="D264" s="162"/>
      <c r="E264" s="176"/>
      <c r="F264" s="162"/>
      <c r="G264" s="161"/>
      <c r="H264" s="177">
        <f t="shared" si="4"/>
        <v>0</v>
      </c>
    </row>
    <row r="265" spans="1:8" x14ac:dyDescent="0.25">
      <c r="A265" s="175"/>
      <c r="B265" s="175"/>
      <c r="C265" s="161"/>
      <c r="D265" s="162"/>
      <c r="E265" s="176"/>
      <c r="F265" s="162"/>
      <c r="G265" s="161"/>
      <c r="H265" s="177">
        <f t="shared" si="4"/>
        <v>0</v>
      </c>
    </row>
    <row r="266" spans="1:8" x14ac:dyDescent="0.25">
      <c r="A266" s="175"/>
      <c r="B266" s="175"/>
      <c r="C266" s="161"/>
      <c r="D266" s="162"/>
      <c r="E266" s="176"/>
      <c r="F266" s="162"/>
      <c r="G266" s="161"/>
      <c r="H266" s="177">
        <f t="shared" si="4"/>
        <v>0</v>
      </c>
    </row>
    <row r="267" spans="1:8" x14ac:dyDescent="0.25">
      <c r="A267" s="175"/>
      <c r="B267" s="175"/>
      <c r="C267" s="161"/>
      <c r="D267" s="162"/>
      <c r="E267" s="176"/>
      <c r="F267" s="162"/>
      <c r="G267" s="161"/>
      <c r="H267" s="177">
        <f t="shared" si="4"/>
        <v>0</v>
      </c>
    </row>
    <row r="268" spans="1:8" x14ac:dyDescent="0.25">
      <c r="A268" s="175"/>
      <c r="B268" s="175"/>
      <c r="C268" s="161"/>
      <c r="D268" s="162"/>
      <c r="E268" s="176"/>
      <c r="F268" s="162"/>
      <c r="G268" s="161"/>
      <c r="H268" s="177">
        <f t="shared" si="4"/>
        <v>0</v>
      </c>
    </row>
    <row r="269" spans="1:8" x14ac:dyDescent="0.25">
      <c r="A269" s="175"/>
      <c r="B269" s="175"/>
      <c r="C269" s="161"/>
      <c r="D269" s="162"/>
      <c r="E269" s="176"/>
      <c r="F269" s="162"/>
      <c r="G269" s="161"/>
      <c r="H269" s="177">
        <f t="shared" si="4"/>
        <v>0</v>
      </c>
    </row>
    <row r="270" spans="1:8" x14ac:dyDescent="0.25">
      <c r="A270" s="175"/>
      <c r="B270" s="175"/>
      <c r="C270" s="161"/>
      <c r="D270" s="162"/>
      <c r="E270" s="176"/>
      <c r="F270" s="162"/>
      <c r="G270" s="161"/>
      <c r="H270" s="177">
        <f t="shared" si="4"/>
        <v>0</v>
      </c>
    </row>
    <row r="271" spans="1:8" x14ac:dyDescent="0.25">
      <c r="A271" s="175"/>
      <c r="B271" s="175"/>
      <c r="C271" s="161"/>
      <c r="D271" s="162"/>
      <c r="E271" s="176"/>
      <c r="F271" s="162"/>
      <c r="G271" s="161"/>
      <c r="H271" s="177">
        <f t="shared" si="4"/>
        <v>0</v>
      </c>
    </row>
    <row r="272" spans="1:8" x14ac:dyDescent="0.25">
      <c r="A272" s="175"/>
      <c r="B272" s="175"/>
      <c r="C272" s="161"/>
      <c r="D272" s="162"/>
      <c r="E272" s="176"/>
      <c r="F272" s="162"/>
      <c r="G272" s="161"/>
      <c r="H272" s="177">
        <f t="shared" si="4"/>
        <v>0</v>
      </c>
    </row>
    <row r="273" spans="1:8" x14ac:dyDescent="0.25">
      <c r="A273" s="175"/>
      <c r="B273" s="175"/>
      <c r="C273" s="161"/>
      <c r="D273" s="162"/>
      <c r="E273" s="176"/>
      <c r="F273" s="162"/>
      <c r="G273" s="161"/>
      <c r="H273" s="177">
        <f t="shared" si="4"/>
        <v>0</v>
      </c>
    </row>
    <row r="274" spans="1:8" x14ac:dyDescent="0.25">
      <c r="A274" s="175"/>
      <c r="B274" s="175"/>
      <c r="C274" s="161"/>
      <c r="D274" s="162"/>
      <c r="E274" s="176"/>
      <c r="F274" s="162"/>
      <c r="G274" s="161"/>
      <c r="H274" s="177">
        <f t="shared" si="4"/>
        <v>0</v>
      </c>
    </row>
    <row r="275" spans="1:8" x14ac:dyDescent="0.25">
      <c r="A275" s="175"/>
      <c r="B275" s="175"/>
      <c r="C275" s="161"/>
      <c r="D275" s="162"/>
      <c r="E275" s="176"/>
      <c r="F275" s="162"/>
      <c r="G275" s="161"/>
      <c r="H275" s="177">
        <f t="shared" si="4"/>
        <v>0</v>
      </c>
    </row>
    <row r="276" spans="1:8" x14ac:dyDescent="0.25">
      <c r="A276" s="175"/>
      <c r="B276" s="175"/>
      <c r="C276" s="161"/>
      <c r="D276" s="162"/>
      <c r="E276" s="176"/>
      <c r="F276" s="162"/>
      <c r="G276" s="161"/>
      <c r="H276" s="177">
        <f t="shared" si="4"/>
        <v>0</v>
      </c>
    </row>
    <row r="277" spans="1:8" x14ac:dyDescent="0.25">
      <c r="A277" s="175"/>
      <c r="B277" s="175"/>
      <c r="C277" s="161"/>
      <c r="D277" s="162"/>
      <c r="E277" s="176"/>
      <c r="F277" s="162"/>
      <c r="G277" s="161"/>
      <c r="H277" s="177">
        <f t="shared" si="4"/>
        <v>0</v>
      </c>
    </row>
    <row r="278" spans="1:8" x14ac:dyDescent="0.25">
      <c r="A278" s="175"/>
      <c r="B278" s="175"/>
      <c r="C278" s="161"/>
      <c r="D278" s="162"/>
      <c r="E278" s="176"/>
      <c r="F278" s="162"/>
      <c r="G278" s="161"/>
      <c r="H278" s="177">
        <f t="shared" si="4"/>
        <v>0</v>
      </c>
    </row>
    <row r="279" spans="1:8" x14ac:dyDescent="0.25">
      <c r="A279" s="175"/>
      <c r="B279" s="175"/>
      <c r="C279" s="161"/>
      <c r="D279" s="162"/>
      <c r="E279" s="176"/>
      <c r="F279" s="162"/>
      <c r="G279" s="161"/>
      <c r="H279" s="177">
        <f t="shared" si="4"/>
        <v>0</v>
      </c>
    </row>
    <row r="280" spans="1:8" x14ac:dyDescent="0.25">
      <c r="A280" s="175"/>
      <c r="B280" s="175"/>
      <c r="C280" s="161"/>
      <c r="D280" s="162"/>
      <c r="E280" s="176"/>
      <c r="F280" s="162"/>
      <c r="G280" s="161"/>
      <c r="H280" s="177">
        <f t="shared" si="4"/>
        <v>0</v>
      </c>
    </row>
    <row r="281" spans="1:8" x14ac:dyDescent="0.25">
      <c r="A281" s="175"/>
      <c r="B281" s="175"/>
      <c r="C281" s="161"/>
      <c r="D281" s="162"/>
      <c r="E281" s="176"/>
      <c r="F281" s="162"/>
      <c r="G281" s="161"/>
      <c r="H281" s="177">
        <f t="shared" si="4"/>
        <v>0</v>
      </c>
    </row>
    <row r="282" spans="1:8" x14ac:dyDescent="0.25">
      <c r="A282" s="175"/>
      <c r="B282" s="175"/>
      <c r="C282" s="161"/>
      <c r="D282" s="162"/>
      <c r="E282" s="176"/>
      <c r="F282" s="162"/>
      <c r="G282" s="161"/>
      <c r="H282" s="177">
        <f t="shared" si="4"/>
        <v>0</v>
      </c>
    </row>
    <row r="283" spans="1:8" x14ac:dyDescent="0.25">
      <c r="A283" s="175"/>
      <c r="B283" s="175"/>
      <c r="C283" s="161"/>
      <c r="D283" s="162"/>
      <c r="E283" s="176"/>
      <c r="F283" s="162"/>
      <c r="G283" s="161"/>
      <c r="H283" s="177">
        <f t="shared" si="4"/>
        <v>0</v>
      </c>
    </row>
    <row r="284" spans="1:8" x14ac:dyDescent="0.25">
      <c r="A284" s="175"/>
      <c r="B284" s="175"/>
      <c r="C284" s="161"/>
      <c r="D284" s="162"/>
      <c r="E284" s="176"/>
      <c r="F284" s="162"/>
      <c r="G284" s="161"/>
      <c r="H284" s="177">
        <f t="shared" si="4"/>
        <v>0</v>
      </c>
    </row>
    <row r="285" spans="1:8" x14ac:dyDescent="0.25">
      <c r="A285" s="175"/>
      <c r="B285" s="175"/>
      <c r="C285" s="161"/>
      <c r="D285" s="162"/>
      <c r="E285" s="176"/>
      <c r="F285" s="162"/>
      <c r="G285" s="161"/>
      <c r="H285" s="177">
        <f t="shared" si="4"/>
        <v>0</v>
      </c>
    </row>
    <row r="286" spans="1:8" x14ac:dyDescent="0.25">
      <c r="A286" s="175"/>
      <c r="B286" s="175"/>
      <c r="C286" s="161"/>
      <c r="D286" s="162"/>
      <c r="E286" s="176"/>
      <c r="F286" s="162"/>
      <c r="G286" s="161"/>
      <c r="H286" s="177">
        <f t="shared" si="4"/>
        <v>0</v>
      </c>
    </row>
    <row r="287" spans="1:8" x14ac:dyDescent="0.25">
      <c r="A287" s="175"/>
      <c r="B287" s="175"/>
      <c r="C287" s="161"/>
      <c r="D287" s="162"/>
      <c r="E287" s="176"/>
      <c r="F287" s="162"/>
      <c r="G287" s="161"/>
      <c r="H287" s="177">
        <f t="shared" si="4"/>
        <v>0</v>
      </c>
    </row>
    <row r="288" spans="1:8" x14ac:dyDescent="0.25">
      <c r="A288" s="175"/>
      <c r="B288" s="175"/>
      <c r="C288" s="161"/>
      <c r="D288" s="162"/>
      <c r="E288" s="176"/>
      <c r="F288" s="162"/>
      <c r="G288" s="161"/>
      <c r="H288" s="177">
        <f t="shared" si="4"/>
        <v>0</v>
      </c>
    </row>
    <row r="289" spans="1:8" x14ac:dyDescent="0.25">
      <c r="A289" s="175"/>
      <c r="B289" s="175"/>
      <c r="C289" s="161"/>
      <c r="D289" s="162"/>
      <c r="E289" s="176"/>
      <c r="F289" s="162"/>
      <c r="G289" s="161"/>
      <c r="H289" s="177">
        <f t="shared" si="4"/>
        <v>0</v>
      </c>
    </row>
    <row r="290" spans="1:8" x14ac:dyDescent="0.25">
      <c r="A290" s="175"/>
      <c r="B290" s="175"/>
      <c r="C290" s="161"/>
      <c r="D290" s="162"/>
      <c r="E290" s="176"/>
      <c r="F290" s="162"/>
      <c r="G290" s="161"/>
      <c r="H290" s="177">
        <f t="shared" si="4"/>
        <v>0</v>
      </c>
    </row>
    <row r="291" spans="1:8" x14ac:dyDescent="0.25">
      <c r="A291" s="175"/>
      <c r="B291" s="175"/>
      <c r="C291" s="161"/>
      <c r="D291" s="162"/>
      <c r="E291" s="176"/>
      <c r="F291" s="162"/>
      <c r="G291" s="161"/>
      <c r="H291" s="177">
        <f t="shared" si="4"/>
        <v>0</v>
      </c>
    </row>
    <row r="292" spans="1:8" x14ac:dyDescent="0.25">
      <c r="A292" s="175"/>
      <c r="B292" s="175"/>
      <c r="C292" s="161"/>
      <c r="D292" s="162"/>
      <c r="E292" s="176"/>
      <c r="F292" s="162"/>
      <c r="G292" s="161"/>
      <c r="H292" s="177">
        <f t="shared" si="4"/>
        <v>0</v>
      </c>
    </row>
    <row r="293" spans="1:8" x14ac:dyDescent="0.25">
      <c r="A293" s="175"/>
      <c r="B293" s="175"/>
      <c r="C293" s="161"/>
      <c r="D293" s="162"/>
      <c r="E293" s="176"/>
      <c r="F293" s="162"/>
      <c r="G293" s="161"/>
      <c r="H293" s="177">
        <f t="shared" si="4"/>
        <v>0</v>
      </c>
    </row>
    <row r="294" spans="1:8" x14ac:dyDescent="0.25">
      <c r="A294" s="175"/>
      <c r="B294" s="175"/>
      <c r="C294" s="161"/>
      <c r="D294" s="162"/>
      <c r="E294" s="176"/>
      <c r="F294" s="162"/>
      <c r="G294" s="161"/>
      <c r="H294" s="177">
        <f t="shared" si="4"/>
        <v>0</v>
      </c>
    </row>
    <row r="295" spans="1:8" x14ac:dyDescent="0.25">
      <c r="A295" s="175"/>
      <c r="B295" s="175"/>
      <c r="C295" s="161"/>
      <c r="D295" s="162"/>
      <c r="E295" s="176"/>
      <c r="F295" s="162"/>
      <c r="G295" s="161"/>
      <c r="H295" s="177">
        <f t="shared" si="4"/>
        <v>0</v>
      </c>
    </row>
    <row r="296" spans="1:8" x14ac:dyDescent="0.25">
      <c r="A296" s="175"/>
      <c r="B296" s="175"/>
      <c r="C296" s="161"/>
      <c r="D296" s="162"/>
      <c r="E296" s="176"/>
      <c r="F296" s="162"/>
      <c r="G296" s="161"/>
      <c r="H296" s="177">
        <f t="shared" si="4"/>
        <v>0</v>
      </c>
    </row>
    <row r="297" spans="1:8" x14ac:dyDescent="0.25">
      <c r="A297" s="175"/>
      <c r="B297" s="175"/>
      <c r="C297" s="161"/>
      <c r="D297" s="162"/>
      <c r="E297" s="176"/>
      <c r="F297" s="162"/>
      <c r="G297" s="161"/>
      <c r="H297" s="177">
        <f t="shared" si="4"/>
        <v>0</v>
      </c>
    </row>
    <row r="298" spans="1:8" x14ac:dyDescent="0.25">
      <c r="A298" s="175"/>
      <c r="B298" s="175"/>
      <c r="C298" s="161"/>
      <c r="D298" s="162"/>
      <c r="E298" s="176"/>
      <c r="F298" s="162"/>
      <c r="G298" s="161"/>
      <c r="H298" s="177">
        <f t="shared" si="4"/>
        <v>0</v>
      </c>
    </row>
    <row r="299" spans="1:8" x14ac:dyDescent="0.25">
      <c r="A299" s="175"/>
      <c r="B299" s="175"/>
      <c r="C299" s="161"/>
      <c r="D299" s="162"/>
      <c r="E299" s="176"/>
      <c r="F299" s="162"/>
      <c r="G299" s="161"/>
      <c r="H299" s="177">
        <f t="shared" si="4"/>
        <v>0</v>
      </c>
    </row>
    <row r="300" spans="1:8" x14ac:dyDescent="0.25">
      <c r="A300" s="175"/>
      <c r="B300" s="175"/>
      <c r="C300" s="161"/>
      <c r="D300" s="162"/>
      <c r="E300" s="176"/>
      <c r="F300" s="162"/>
      <c r="G300" s="161"/>
      <c r="H300" s="177">
        <f t="shared" si="4"/>
        <v>0</v>
      </c>
    </row>
    <row r="301" spans="1:8" x14ac:dyDescent="0.25">
      <c r="A301" s="175"/>
      <c r="B301" s="175"/>
      <c r="C301" s="161"/>
      <c r="D301" s="162"/>
      <c r="E301" s="176"/>
      <c r="F301" s="162"/>
      <c r="G301" s="161"/>
      <c r="H301" s="177">
        <f t="shared" si="4"/>
        <v>0</v>
      </c>
    </row>
    <row r="302" spans="1:8" x14ac:dyDescent="0.25">
      <c r="A302" s="175"/>
      <c r="B302" s="175"/>
      <c r="C302" s="161"/>
      <c r="D302" s="162"/>
      <c r="E302" s="176"/>
      <c r="F302" s="162"/>
      <c r="G302" s="161"/>
      <c r="H302" s="177">
        <f t="shared" si="4"/>
        <v>0</v>
      </c>
    </row>
    <row r="303" spans="1:8" x14ac:dyDescent="0.25">
      <c r="A303" s="175"/>
      <c r="B303" s="175"/>
      <c r="C303" s="161"/>
      <c r="D303" s="162"/>
      <c r="E303" s="176"/>
      <c r="F303" s="162"/>
      <c r="G303" s="161"/>
      <c r="H303" s="177">
        <f t="shared" si="4"/>
        <v>0</v>
      </c>
    </row>
    <row r="304" spans="1:8" x14ac:dyDescent="0.25">
      <c r="A304" s="175"/>
      <c r="B304" s="175"/>
      <c r="C304" s="161"/>
      <c r="D304" s="162"/>
      <c r="E304" s="176"/>
      <c r="F304" s="162"/>
      <c r="G304" s="161"/>
      <c r="H304" s="177">
        <f t="shared" si="4"/>
        <v>0</v>
      </c>
    </row>
    <row r="305" spans="1:8" x14ac:dyDescent="0.25">
      <c r="A305" s="175"/>
      <c r="B305" s="175"/>
      <c r="C305" s="161"/>
      <c r="D305" s="162"/>
      <c r="E305" s="176"/>
      <c r="F305" s="162"/>
      <c r="G305" s="161"/>
      <c r="H305" s="177">
        <f t="shared" si="4"/>
        <v>0</v>
      </c>
    </row>
    <row r="306" spans="1:8" x14ac:dyDescent="0.25">
      <c r="A306" s="175"/>
      <c r="B306" s="175"/>
      <c r="C306" s="161"/>
      <c r="D306" s="162"/>
      <c r="E306" s="176"/>
      <c r="F306" s="162"/>
      <c r="G306" s="161"/>
      <c r="H306" s="177">
        <f t="shared" si="4"/>
        <v>0</v>
      </c>
    </row>
    <row r="307" spans="1:8" x14ac:dyDescent="0.25">
      <c r="A307" s="175"/>
      <c r="B307" s="175"/>
      <c r="C307" s="161"/>
      <c r="D307" s="162"/>
      <c r="E307" s="176"/>
      <c r="F307" s="162"/>
      <c r="G307" s="161"/>
      <c r="H307" s="177">
        <f t="shared" si="4"/>
        <v>0</v>
      </c>
    </row>
    <row r="308" spans="1:8" x14ac:dyDescent="0.25">
      <c r="A308" s="175"/>
      <c r="B308" s="175"/>
      <c r="C308" s="161"/>
      <c r="D308" s="162"/>
      <c r="E308" s="176"/>
      <c r="F308" s="162"/>
      <c r="G308" s="161"/>
      <c r="H308" s="177">
        <f t="shared" si="4"/>
        <v>0</v>
      </c>
    </row>
    <row r="309" spans="1:8" x14ac:dyDescent="0.25">
      <c r="A309" s="175"/>
      <c r="B309" s="175"/>
      <c r="C309" s="161"/>
      <c r="D309" s="162"/>
      <c r="E309" s="176"/>
      <c r="F309" s="162"/>
      <c r="G309" s="161"/>
      <c r="H309" s="177">
        <f t="shared" si="4"/>
        <v>0</v>
      </c>
    </row>
    <row r="310" spans="1:8" x14ac:dyDescent="0.25">
      <c r="A310" s="175"/>
      <c r="B310" s="175"/>
      <c r="C310" s="161"/>
      <c r="D310" s="162"/>
      <c r="E310" s="176"/>
      <c r="F310" s="162"/>
      <c r="G310" s="161"/>
      <c r="H310" s="177">
        <f t="shared" si="4"/>
        <v>0</v>
      </c>
    </row>
    <row r="311" spans="1:8" x14ac:dyDescent="0.25">
      <c r="A311" s="175"/>
      <c r="B311" s="175"/>
      <c r="C311" s="161"/>
      <c r="D311" s="162"/>
      <c r="E311" s="176"/>
      <c r="F311" s="162"/>
      <c r="G311" s="161"/>
      <c r="H311" s="177">
        <f t="shared" si="4"/>
        <v>0</v>
      </c>
    </row>
    <row r="312" spans="1:8" x14ac:dyDescent="0.25">
      <c r="A312" s="175"/>
      <c r="B312" s="175"/>
      <c r="C312" s="161"/>
      <c r="D312" s="162"/>
      <c r="E312" s="176"/>
      <c r="F312" s="162"/>
      <c r="G312" s="161"/>
      <c r="H312" s="177">
        <f t="shared" si="4"/>
        <v>0</v>
      </c>
    </row>
    <row r="313" spans="1:8" x14ac:dyDescent="0.25">
      <c r="A313" s="175"/>
      <c r="B313" s="175"/>
      <c r="C313" s="161"/>
      <c r="D313" s="162"/>
      <c r="E313" s="176"/>
      <c r="F313" s="162"/>
      <c r="G313" s="161"/>
      <c r="H313" s="177">
        <f t="shared" si="4"/>
        <v>0</v>
      </c>
    </row>
    <row r="314" spans="1:8" x14ac:dyDescent="0.25">
      <c r="A314" s="175"/>
      <c r="B314" s="175"/>
      <c r="C314" s="161"/>
      <c r="D314" s="162"/>
      <c r="E314" s="176"/>
      <c r="F314" s="162"/>
      <c r="G314" s="161"/>
      <c r="H314" s="177">
        <f t="shared" si="4"/>
        <v>0</v>
      </c>
    </row>
    <row r="315" spans="1:8" x14ac:dyDescent="0.25">
      <c r="A315" s="175"/>
      <c r="B315" s="175"/>
      <c r="C315" s="161"/>
      <c r="D315" s="162"/>
      <c r="E315" s="176"/>
      <c r="F315" s="162"/>
      <c r="G315" s="161"/>
      <c r="H315" s="177">
        <f t="shared" si="4"/>
        <v>0</v>
      </c>
    </row>
    <row r="316" spans="1:8" x14ac:dyDescent="0.25">
      <c r="A316" s="175"/>
      <c r="B316" s="175"/>
      <c r="C316" s="161"/>
      <c r="D316" s="162"/>
      <c r="E316" s="176"/>
      <c r="F316" s="162"/>
      <c r="G316" s="161"/>
      <c r="H316" s="177">
        <f t="shared" si="4"/>
        <v>0</v>
      </c>
    </row>
    <row r="317" spans="1:8" x14ac:dyDescent="0.25">
      <c r="A317" s="175"/>
      <c r="B317" s="175"/>
      <c r="C317" s="161"/>
      <c r="D317" s="162"/>
      <c r="E317" s="176"/>
      <c r="F317" s="162"/>
      <c r="G317" s="161"/>
      <c r="H317" s="177">
        <f t="shared" si="4"/>
        <v>0</v>
      </c>
    </row>
    <row r="318" spans="1:8" x14ac:dyDescent="0.25">
      <c r="A318" s="175"/>
      <c r="B318" s="175"/>
      <c r="C318" s="161"/>
      <c r="D318" s="162"/>
      <c r="E318" s="176"/>
      <c r="F318" s="162"/>
      <c r="G318" s="161"/>
      <c r="H318" s="177">
        <f t="shared" si="4"/>
        <v>0</v>
      </c>
    </row>
    <row r="319" spans="1:8" x14ac:dyDescent="0.25">
      <c r="A319" s="175"/>
      <c r="B319" s="175"/>
      <c r="C319" s="161"/>
      <c r="D319" s="162"/>
      <c r="E319" s="176"/>
      <c r="F319" s="162"/>
      <c r="G319" s="161"/>
      <c r="H319" s="177">
        <f t="shared" si="4"/>
        <v>0</v>
      </c>
    </row>
    <row r="320" spans="1:8" x14ac:dyDescent="0.25">
      <c r="A320" s="175"/>
      <c r="B320" s="175"/>
      <c r="C320" s="161"/>
      <c r="D320" s="162"/>
      <c r="E320" s="176"/>
      <c r="F320" s="162"/>
      <c r="G320" s="161"/>
      <c r="H320" s="177">
        <f t="shared" si="4"/>
        <v>0</v>
      </c>
    </row>
    <row r="321" spans="1:8" x14ac:dyDescent="0.25">
      <c r="A321" s="175"/>
      <c r="B321" s="175"/>
      <c r="C321" s="161"/>
      <c r="D321" s="162"/>
      <c r="E321" s="176"/>
      <c r="F321" s="162"/>
      <c r="G321" s="161"/>
      <c r="H321" s="177">
        <f t="shared" si="4"/>
        <v>0</v>
      </c>
    </row>
    <row r="322" spans="1:8" x14ac:dyDescent="0.25">
      <c r="A322" s="175"/>
      <c r="B322" s="175"/>
      <c r="C322" s="161"/>
      <c r="D322" s="162"/>
      <c r="E322" s="176"/>
      <c r="F322" s="162"/>
      <c r="G322" s="161"/>
      <c r="H322" s="177">
        <f t="shared" si="4"/>
        <v>0</v>
      </c>
    </row>
    <row r="323" spans="1:8" x14ac:dyDescent="0.25">
      <c r="A323" s="175"/>
      <c r="B323" s="175"/>
      <c r="C323" s="161"/>
      <c r="D323" s="162"/>
      <c r="E323" s="176"/>
      <c r="F323" s="162"/>
      <c r="G323" s="161"/>
      <c r="H323" s="177">
        <f t="shared" si="4"/>
        <v>0</v>
      </c>
    </row>
    <row r="324" spans="1:8" x14ac:dyDescent="0.25">
      <c r="A324" s="175"/>
      <c r="B324" s="175"/>
      <c r="C324" s="161"/>
      <c r="D324" s="162"/>
      <c r="E324" s="176"/>
      <c r="F324" s="162"/>
      <c r="G324" s="161"/>
      <c r="H324" s="177">
        <f t="shared" si="4"/>
        <v>0</v>
      </c>
    </row>
    <row r="325" spans="1:8" x14ac:dyDescent="0.25">
      <c r="A325" s="175"/>
      <c r="B325" s="175"/>
      <c r="C325" s="161"/>
      <c r="D325" s="162"/>
      <c r="E325" s="176"/>
      <c r="F325" s="162"/>
      <c r="G325" s="161"/>
      <c r="H325" s="177">
        <f t="shared" si="4"/>
        <v>0</v>
      </c>
    </row>
    <row r="326" spans="1:8" x14ac:dyDescent="0.25">
      <c r="A326" s="175"/>
      <c r="B326" s="175"/>
      <c r="C326" s="161"/>
      <c r="D326" s="162"/>
      <c r="E326" s="176"/>
      <c r="F326" s="162"/>
      <c r="G326" s="161"/>
      <c r="H326" s="177">
        <f t="shared" si="4"/>
        <v>0</v>
      </c>
    </row>
    <row r="327" spans="1:8" x14ac:dyDescent="0.25">
      <c r="A327" s="175"/>
      <c r="B327" s="175"/>
      <c r="C327" s="161"/>
      <c r="D327" s="162"/>
      <c r="E327" s="176"/>
      <c r="F327" s="162"/>
      <c r="G327" s="161"/>
      <c r="H327" s="177">
        <f t="shared" ref="H327:H390" si="5">H326+D327-F327</f>
        <v>0</v>
      </c>
    </row>
    <row r="328" spans="1:8" x14ac:dyDescent="0.25">
      <c r="A328" s="175"/>
      <c r="B328" s="175"/>
      <c r="C328" s="161"/>
      <c r="D328" s="162"/>
      <c r="E328" s="176"/>
      <c r="F328" s="162"/>
      <c r="G328" s="161"/>
      <c r="H328" s="177">
        <f t="shared" si="5"/>
        <v>0</v>
      </c>
    </row>
    <row r="329" spans="1:8" x14ac:dyDescent="0.25">
      <c r="A329" s="175"/>
      <c r="B329" s="175"/>
      <c r="C329" s="161"/>
      <c r="D329" s="162"/>
      <c r="E329" s="176"/>
      <c r="F329" s="162"/>
      <c r="G329" s="161"/>
      <c r="H329" s="177">
        <f t="shared" si="5"/>
        <v>0</v>
      </c>
    </row>
    <row r="330" spans="1:8" x14ac:dyDescent="0.25">
      <c r="A330" s="175"/>
      <c r="B330" s="175"/>
      <c r="C330" s="161"/>
      <c r="D330" s="162"/>
      <c r="E330" s="176"/>
      <c r="F330" s="162"/>
      <c r="G330" s="161"/>
      <c r="H330" s="177">
        <f t="shared" si="5"/>
        <v>0</v>
      </c>
    </row>
    <row r="331" spans="1:8" x14ac:dyDescent="0.25">
      <c r="A331" s="175"/>
      <c r="B331" s="175"/>
      <c r="C331" s="161"/>
      <c r="D331" s="162"/>
      <c r="E331" s="176"/>
      <c r="F331" s="162"/>
      <c r="G331" s="161"/>
      <c r="H331" s="177">
        <f t="shared" si="5"/>
        <v>0</v>
      </c>
    </row>
    <row r="332" spans="1:8" x14ac:dyDescent="0.25">
      <c r="A332" s="175"/>
      <c r="B332" s="175"/>
      <c r="C332" s="161"/>
      <c r="D332" s="162"/>
      <c r="E332" s="176"/>
      <c r="F332" s="162"/>
      <c r="G332" s="161"/>
      <c r="H332" s="177">
        <f t="shared" si="5"/>
        <v>0</v>
      </c>
    </row>
    <row r="333" spans="1:8" x14ac:dyDescent="0.25">
      <c r="A333" s="175"/>
      <c r="B333" s="175"/>
      <c r="C333" s="161"/>
      <c r="D333" s="162"/>
      <c r="E333" s="176"/>
      <c r="F333" s="162"/>
      <c r="G333" s="161"/>
      <c r="H333" s="177">
        <f t="shared" si="5"/>
        <v>0</v>
      </c>
    </row>
    <row r="334" spans="1:8" x14ac:dyDescent="0.25">
      <c r="A334" s="175"/>
      <c r="B334" s="175"/>
      <c r="C334" s="161"/>
      <c r="D334" s="162"/>
      <c r="E334" s="176"/>
      <c r="F334" s="162"/>
      <c r="G334" s="161"/>
      <c r="H334" s="177">
        <f t="shared" si="5"/>
        <v>0</v>
      </c>
    </row>
    <row r="335" spans="1:8" x14ac:dyDescent="0.25">
      <c r="A335" s="175"/>
      <c r="B335" s="175"/>
      <c r="C335" s="161"/>
      <c r="D335" s="162"/>
      <c r="E335" s="176"/>
      <c r="F335" s="162"/>
      <c r="G335" s="161"/>
      <c r="H335" s="177">
        <f t="shared" si="5"/>
        <v>0</v>
      </c>
    </row>
    <row r="336" spans="1:8" x14ac:dyDescent="0.25">
      <c r="A336" s="175"/>
      <c r="B336" s="175"/>
      <c r="C336" s="161"/>
      <c r="D336" s="162"/>
      <c r="E336" s="176"/>
      <c r="F336" s="162"/>
      <c r="G336" s="161"/>
      <c r="H336" s="177">
        <f t="shared" si="5"/>
        <v>0</v>
      </c>
    </row>
    <row r="337" spans="1:8" x14ac:dyDescent="0.25">
      <c r="A337" s="175"/>
      <c r="B337" s="175"/>
      <c r="C337" s="161"/>
      <c r="D337" s="162"/>
      <c r="E337" s="176"/>
      <c r="F337" s="162"/>
      <c r="G337" s="161"/>
      <c r="H337" s="177">
        <f t="shared" si="5"/>
        <v>0</v>
      </c>
    </row>
    <row r="338" spans="1:8" x14ac:dyDescent="0.25">
      <c r="A338" s="175"/>
      <c r="B338" s="175"/>
      <c r="C338" s="161"/>
      <c r="D338" s="162"/>
      <c r="E338" s="176"/>
      <c r="F338" s="162"/>
      <c r="G338" s="161"/>
      <c r="H338" s="177">
        <f t="shared" si="5"/>
        <v>0</v>
      </c>
    </row>
    <row r="339" spans="1:8" x14ac:dyDescent="0.25">
      <c r="A339" s="175"/>
      <c r="B339" s="175"/>
      <c r="C339" s="161"/>
      <c r="D339" s="162"/>
      <c r="E339" s="176"/>
      <c r="F339" s="162"/>
      <c r="G339" s="161"/>
      <c r="H339" s="177">
        <f t="shared" si="5"/>
        <v>0</v>
      </c>
    </row>
    <row r="340" spans="1:8" x14ac:dyDescent="0.25">
      <c r="A340" s="175"/>
      <c r="B340" s="175"/>
      <c r="C340" s="161"/>
      <c r="D340" s="162"/>
      <c r="E340" s="176"/>
      <c r="F340" s="162"/>
      <c r="G340" s="161"/>
      <c r="H340" s="177">
        <f t="shared" si="5"/>
        <v>0</v>
      </c>
    </row>
    <row r="341" spans="1:8" x14ac:dyDescent="0.25">
      <c r="A341" s="175"/>
      <c r="B341" s="175"/>
      <c r="C341" s="161"/>
      <c r="D341" s="162"/>
      <c r="E341" s="176"/>
      <c r="F341" s="162"/>
      <c r="G341" s="161"/>
      <c r="H341" s="177">
        <f t="shared" si="5"/>
        <v>0</v>
      </c>
    </row>
    <row r="342" spans="1:8" x14ac:dyDescent="0.25">
      <c r="A342" s="175"/>
      <c r="B342" s="175"/>
      <c r="C342" s="161"/>
      <c r="D342" s="162"/>
      <c r="E342" s="176"/>
      <c r="F342" s="162"/>
      <c r="G342" s="161"/>
      <c r="H342" s="177">
        <f t="shared" si="5"/>
        <v>0</v>
      </c>
    </row>
    <row r="343" spans="1:8" x14ac:dyDescent="0.25">
      <c r="A343" s="175"/>
      <c r="B343" s="175"/>
      <c r="C343" s="161"/>
      <c r="D343" s="162"/>
      <c r="E343" s="176"/>
      <c r="F343" s="162"/>
      <c r="G343" s="161"/>
      <c r="H343" s="177">
        <f t="shared" si="5"/>
        <v>0</v>
      </c>
    </row>
    <row r="344" spans="1:8" x14ac:dyDescent="0.25">
      <c r="A344" s="175"/>
      <c r="B344" s="175"/>
      <c r="C344" s="161"/>
      <c r="D344" s="162"/>
      <c r="E344" s="176"/>
      <c r="F344" s="162"/>
      <c r="G344" s="161"/>
      <c r="H344" s="177">
        <f t="shared" si="5"/>
        <v>0</v>
      </c>
    </row>
    <row r="345" spans="1:8" x14ac:dyDescent="0.25">
      <c r="A345" s="175"/>
      <c r="B345" s="175"/>
      <c r="C345" s="161"/>
      <c r="D345" s="162"/>
      <c r="E345" s="176"/>
      <c r="F345" s="162"/>
      <c r="G345" s="161"/>
      <c r="H345" s="177">
        <f t="shared" si="5"/>
        <v>0</v>
      </c>
    </row>
    <row r="346" spans="1:8" x14ac:dyDescent="0.25">
      <c r="A346" s="175"/>
      <c r="B346" s="175"/>
      <c r="C346" s="161"/>
      <c r="D346" s="162"/>
      <c r="E346" s="176"/>
      <c r="F346" s="162"/>
      <c r="G346" s="161"/>
      <c r="H346" s="177">
        <f t="shared" si="5"/>
        <v>0</v>
      </c>
    </row>
    <row r="347" spans="1:8" x14ac:dyDescent="0.25">
      <c r="A347" s="175"/>
      <c r="B347" s="175"/>
      <c r="C347" s="161"/>
      <c r="D347" s="162"/>
      <c r="E347" s="176"/>
      <c r="F347" s="162"/>
      <c r="G347" s="161"/>
      <c r="H347" s="177">
        <f t="shared" si="5"/>
        <v>0</v>
      </c>
    </row>
    <row r="348" spans="1:8" x14ac:dyDescent="0.25">
      <c r="A348" s="175"/>
      <c r="B348" s="175"/>
      <c r="C348" s="161"/>
      <c r="D348" s="162"/>
      <c r="E348" s="176"/>
      <c r="F348" s="162"/>
      <c r="G348" s="161"/>
      <c r="H348" s="177">
        <f t="shared" si="5"/>
        <v>0</v>
      </c>
    </row>
    <row r="349" spans="1:8" x14ac:dyDescent="0.25">
      <c r="A349" s="175"/>
      <c r="B349" s="175"/>
      <c r="C349" s="161"/>
      <c r="D349" s="162"/>
      <c r="E349" s="176"/>
      <c r="F349" s="162"/>
      <c r="G349" s="161"/>
      <c r="H349" s="177">
        <f t="shared" si="5"/>
        <v>0</v>
      </c>
    </row>
    <row r="350" spans="1:8" x14ac:dyDescent="0.25">
      <c r="A350" s="175"/>
      <c r="B350" s="175"/>
      <c r="C350" s="161"/>
      <c r="D350" s="162"/>
      <c r="E350" s="176"/>
      <c r="F350" s="162"/>
      <c r="G350" s="161"/>
      <c r="H350" s="177">
        <f t="shared" si="5"/>
        <v>0</v>
      </c>
    </row>
    <row r="351" spans="1:8" x14ac:dyDescent="0.25">
      <c r="A351" s="175"/>
      <c r="B351" s="175"/>
      <c r="C351" s="161"/>
      <c r="D351" s="162"/>
      <c r="E351" s="176"/>
      <c r="F351" s="162"/>
      <c r="G351" s="161"/>
      <c r="H351" s="177">
        <f t="shared" si="5"/>
        <v>0</v>
      </c>
    </row>
    <row r="352" spans="1:8" x14ac:dyDescent="0.25">
      <c r="A352" s="175"/>
      <c r="B352" s="175"/>
      <c r="C352" s="161"/>
      <c r="D352" s="162"/>
      <c r="E352" s="176"/>
      <c r="F352" s="162"/>
      <c r="G352" s="161"/>
      <c r="H352" s="177">
        <f t="shared" si="5"/>
        <v>0</v>
      </c>
    </row>
    <row r="353" spans="1:8" x14ac:dyDescent="0.25">
      <c r="A353" s="175"/>
      <c r="B353" s="175"/>
      <c r="C353" s="161"/>
      <c r="D353" s="162"/>
      <c r="E353" s="176"/>
      <c r="F353" s="162"/>
      <c r="G353" s="161"/>
      <c r="H353" s="177">
        <f t="shared" si="5"/>
        <v>0</v>
      </c>
    </row>
    <row r="354" spans="1:8" x14ac:dyDescent="0.25">
      <c r="A354" s="175"/>
      <c r="B354" s="175"/>
      <c r="C354" s="161"/>
      <c r="D354" s="162"/>
      <c r="E354" s="176"/>
      <c r="F354" s="162"/>
      <c r="G354" s="161"/>
      <c r="H354" s="177">
        <f t="shared" si="5"/>
        <v>0</v>
      </c>
    </row>
    <row r="355" spans="1:8" x14ac:dyDescent="0.25">
      <c r="A355" s="175"/>
      <c r="B355" s="175"/>
      <c r="C355" s="161"/>
      <c r="D355" s="162"/>
      <c r="E355" s="176"/>
      <c r="F355" s="162"/>
      <c r="G355" s="161"/>
      <c r="H355" s="177">
        <f t="shared" si="5"/>
        <v>0</v>
      </c>
    </row>
    <row r="356" spans="1:8" x14ac:dyDescent="0.25">
      <c r="A356" s="175"/>
      <c r="B356" s="175"/>
      <c r="C356" s="161"/>
      <c r="D356" s="162"/>
      <c r="E356" s="176"/>
      <c r="F356" s="162"/>
      <c r="G356" s="161"/>
      <c r="H356" s="177">
        <f t="shared" si="5"/>
        <v>0</v>
      </c>
    </row>
    <row r="357" spans="1:8" x14ac:dyDescent="0.25">
      <c r="A357" s="175"/>
      <c r="B357" s="175"/>
      <c r="C357" s="161"/>
      <c r="D357" s="162"/>
      <c r="E357" s="176"/>
      <c r="F357" s="162"/>
      <c r="G357" s="161"/>
      <c r="H357" s="177">
        <f t="shared" si="5"/>
        <v>0</v>
      </c>
    </row>
    <row r="358" spans="1:8" x14ac:dyDescent="0.25">
      <c r="A358" s="175"/>
      <c r="B358" s="175"/>
      <c r="C358" s="161"/>
      <c r="D358" s="162"/>
      <c r="E358" s="176"/>
      <c r="F358" s="162"/>
      <c r="G358" s="161"/>
      <c r="H358" s="177">
        <f t="shared" si="5"/>
        <v>0</v>
      </c>
    </row>
    <row r="359" spans="1:8" x14ac:dyDescent="0.25">
      <c r="A359" s="175"/>
      <c r="B359" s="175"/>
      <c r="C359" s="161"/>
      <c r="D359" s="162"/>
      <c r="E359" s="176"/>
      <c r="F359" s="162"/>
      <c r="G359" s="161"/>
      <c r="H359" s="177">
        <f t="shared" si="5"/>
        <v>0</v>
      </c>
    </row>
    <row r="360" spans="1:8" x14ac:dyDescent="0.25">
      <c r="A360" s="175"/>
      <c r="B360" s="175"/>
      <c r="C360" s="161"/>
      <c r="D360" s="162"/>
      <c r="E360" s="176"/>
      <c r="F360" s="162"/>
      <c r="G360" s="161"/>
      <c r="H360" s="177">
        <f t="shared" si="5"/>
        <v>0</v>
      </c>
    </row>
    <row r="361" spans="1:8" x14ac:dyDescent="0.25">
      <c r="A361" s="175"/>
      <c r="B361" s="175"/>
      <c r="C361" s="161"/>
      <c r="D361" s="162"/>
      <c r="E361" s="176"/>
      <c r="F361" s="162"/>
      <c r="G361" s="161"/>
      <c r="H361" s="177">
        <f t="shared" si="5"/>
        <v>0</v>
      </c>
    </row>
    <row r="362" spans="1:8" x14ac:dyDescent="0.25">
      <c r="A362" s="175"/>
      <c r="B362" s="175"/>
      <c r="C362" s="161"/>
      <c r="D362" s="162"/>
      <c r="E362" s="176"/>
      <c r="F362" s="162"/>
      <c r="G362" s="161"/>
      <c r="H362" s="177">
        <f t="shared" si="5"/>
        <v>0</v>
      </c>
    </row>
    <row r="363" spans="1:8" x14ac:dyDescent="0.25">
      <c r="A363" s="175"/>
      <c r="B363" s="175"/>
      <c r="C363" s="161"/>
      <c r="D363" s="162"/>
      <c r="E363" s="176"/>
      <c r="F363" s="162"/>
      <c r="G363" s="161"/>
      <c r="H363" s="177">
        <f t="shared" si="5"/>
        <v>0</v>
      </c>
    </row>
    <row r="364" spans="1:8" x14ac:dyDescent="0.25">
      <c r="A364" s="175"/>
      <c r="B364" s="175"/>
      <c r="C364" s="161"/>
      <c r="D364" s="162"/>
      <c r="E364" s="176"/>
      <c r="F364" s="162"/>
      <c r="G364" s="161"/>
      <c r="H364" s="177">
        <f t="shared" si="5"/>
        <v>0</v>
      </c>
    </row>
    <row r="365" spans="1:8" x14ac:dyDescent="0.25">
      <c r="A365" s="175"/>
      <c r="B365" s="175"/>
      <c r="C365" s="161"/>
      <c r="D365" s="162"/>
      <c r="E365" s="176"/>
      <c r="F365" s="162"/>
      <c r="G365" s="161"/>
      <c r="H365" s="177">
        <f t="shared" si="5"/>
        <v>0</v>
      </c>
    </row>
    <row r="366" spans="1:8" x14ac:dyDescent="0.25">
      <c r="A366" s="175"/>
      <c r="B366" s="175"/>
      <c r="C366" s="161"/>
      <c r="D366" s="162"/>
      <c r="E366" s="176"/>
      <c r="F366" s="162"/>
      <c r="G366" s="161"/>
      <c r="H366" s="177">
        <f t="shared" si="5"/>
        <v>0</v>
      </c>
    </row>
    <row r="367" spans="1:8" x14ac:dyDescent="0.25">
      <c r="A367" s="175"/>
      <c r="B367" s="175"/>
      <c r="C367" s="161"/>
      <c r="D367" s="162"/>
      <c r="E367" s="176"/>
      <c r="F367" s="162"/>
      <c r="G367" s="161"/>
      <c r="H367" s="177">
        <f t="shared" si="5"/>
        <v>0</v>
      </c>
    </row>
    <row r="368" spans="1:8" x14ac:dyDescent="0.25">
      <c r="A368" s="175"/>
      <c r="B368" s="175"/>
      <c r="C368" s="161"/>
      <c r="D368" s="162"/>
      <c r="E368" s="176"/>
      <c r="F368" s="162"/>
      <c r="G368" s="161"/>
      <c r="H368" s="177">
        <f t="shared" si="5"/>
        <v>0</v>
      </c>
    </row>
    <row r="369" spans="1:8" x14ac:dyDescent="0.25">
      <c r="A369" s="175"/>
      <c r="B369" s="175"/>
      <c r="C369" s="161"/>
      <c r="D369" s="162"/>
      <c r="E369" s="176"/>
      <c r="F369" s="162"/>
      <c r="G369" s="161"/>
      <c r="H369" s="177">
        <f t="shared" si="5"/>
        <v>0</v>
      </c>
    </row>
    <row r="370" spans="1:8" x14ac:dyDescent="0.25">
      <c r="A370" s="175"/>
      <c r="B370" s="175"/>
      <c r="C370" s="161"/>
      <c r="D370" s="162"/>
      <c r="E370" s="176"/>
      <c r="F370" s="162"/>
      <c r="G370" s="161"/>
      <c r="H370" s="177">
        <f t="shared" si="5"/>
        <v>0</v>
      </c>
    </row>
    <row r="371" spans="1:8" x14ac:dyDescent="0.25">
      <c r="A371" s="175"/>
      <c r="B371" s="175"/>
      <c r="C371" s="161"/>
      <c r="D371" s="162"/>
      <c r="E371" s="176"/>
      <c r="F371" s="162"/>
      <c r="G371" s="161"/>
      <c r="H371" s="177">
        <f t="shared" si="5"/>
        <v>0</v>
      </c>
    </row>
    <row r="372" spans="1:8" x14ac:dyDescent="0.25">
      <c r="A372" s="175"/>
      <c r="B372" s="175"/>
      <c r="C372" s="161"/>
      <c r="D372" s="162"/>
      <c r="E372" s="176"/>
      <c r="F372" s="162"/>
      <c r="G372" s="161"/>
      <c r="H372" s="177">
        <f t="shared" si="5"/>
        <v>0</v>
      </c>
    </row>
    <row r="373" spans="1:8" x14ac:dyDescent="0.25">
      <c r="A373" s="175"/>
      <c r="B373" s="175"/>
      <c r="C373" s="161"/>
      <c r="D373" s="162"/>
      <c r="E373" s="176"/>
      <c r="F373" s="162"/>
      <c r="G373" s="161"/>
      <c r="H373" s="177">
        <f t="shared" si="5"/>
        <v>0</v>
      </c>
    </row>
    <row r="374" spans="1:8" x14ac:dyDescent="0.25">
      <c r="A374" s="175"/>
      <c r="B374" s="175"/>
      <c r="C374" s="161"/>
      <c r="D374" s="162"/>
      <c r="E374" s="176"/>
      <c r="F374" s="162"/>
      <c r="G374" s="161"/>
      <c r="H374" s="177">
        <f t="shared" si="5"/>
        <v>0</v>
      </c>
    </row>
    <row r="375" spans="1:8" x14ac:dyDescent="0.25">
      <c r="A375" s="175"/>
      <c r="B375" s="175"/>
      <c r="C375" s="161"/>
      <c r="D375" s="162"/>
      <c r="E375" s="176"/>
      <c r="F375" s="162"/>
      <c r="G375" s="161"/>
      <c r="H375" s="177">
        <f t="shared" si="5"/>
        <v>0</v>
      </c>
    </row>
    <row r="376" spans="1:8" x14ac:dyDescent="0.25">
      <c r="A376" s="175"/>
      <c r="B376" s="175"/>
      <c r="C376" s="161"/>
      <c r="D376" s="162"/>
      <c r="E376" s="176"/>
      <c r="F376" s="162"/>
      <c r="G376" s="161"/>
      <c r="H376" s="177">
        <f t="shared" si="5"/>
        <v>0</v>
      </c>
    </row>
    <row r="377" spans="1:8" x14ac:dyDescent="0.25">
      <c r="A377" s="175"/>
      <c r="B377" s="175"/>
      <c r="C377" s="161"/>
      <c r="D377" s="162"/>
      <c r="E377" s="176"/>
      <c r="F377" s="162"/>
      <c r="G377" s="161"/>
      <c r="H377" s="177">
        <f t="shared" si="5"/>
        <v>0</v>
      </c>
    </row>
    <row r="378" spans="1:8" x14ac:dyDescent="0.25">
      <c r="A378" s="175"/>
      <c r="B378" s="175"/>
      <c r="C378" s="161"/>
      <c r="D378" s="162"/>
      <c r="E378" s="176"/>
      <c r="F378" s="162"/>
      <c r="G378" s="161"/>
      <c r="H378" s="177">
        <f t="shared" si="5"/>
        <v>0</v>
      </c>
    </row>
    <row r="379" spans="1:8" x14ac:dyDescent="0.25">
      <c r="A379" s="175"/>
      <c r="B379" s="175"/>
      <c r="C379" s="161"/>
      <c r="D379" s="162"/>
      <c r="E379" s="176"/>
      <c r="F379" s="162"/>
      <c r="G379" s="161"/>
      <c r="H379" s="177">
        <f t="shared" si="5"/>
        <v>0</v>
      </c>
    </row>
    <row r="380" spans="1:8" x14ac:dyDescent="0.25">
      <c r="A380" s="175"/>
      <c r="B380" s="175"/>
      <c r="C380" s="161"/>
      <c r="D380" s="162"/>
      <c r="E380" s="176"/>
      <c r="F380" s="162"/>
      <c r="G380" s="161"/>
      <c r="H380" s="177">
        <f t="shared" si="5"/>
        <v>0</v>
      </c>
    </row>
    <row r="381" spans="1:8" x14ac:dyDescent="0.25">
      <c r="A381" s="175"/>
      <c r="B381" s="175"/>
      <c r="C381" s="161"/>
      <c r="D381" s="162"/>
      <c r="E381" s="176"/>
      <c r="F381" s="162"/>
      <c r="G381" s="161"/>
      <c r="H381" s="177">
        <f t="shared" si="5"/>
        <v>0</v>
      </c>
    </row>
    <row r="382" spans="1:8" x14ac:dyDescent="0.25">
      <c r="A382" s="175"/>
      <c r="B382" s="175"/>
      <c r="C382" s="161"/>
      <c r="D382" s="162"/>
      <c r="E382" s="176"/>
      <c r="F382" s="162"/>
      <c r="G382" s="161"/>
      <c r="H382" s="177">
        <f t="shared" si="5"/>
        <v>0</v>
      </c>
    </row>
    <row r="383" spans="1:8" x14ac:dyDescent="0.25">
      <c r="A383" s="175"/>
      <c r="B383" s="175"/>
      <c r="C383" s="161"/>
      <c r="D383" s="162"/>
      <c r="E383" s="176"/>
      <c r="F383" s="162"/>
      <c r="G383" s="161"/>
      <c r="H383" s="177">
        <f t="shared" si="5"/>
        <v>0</v>
      </c>
    </row>
    <row r="384" spans="1:8" x14ac:dyDescent="0.25">
      <c r="A384" s="175"/>
      <c r="B384" s="175"/>
      <c r="C384" s="161"/>
      <c r="D384" s="162"/>
      <c r="E384" s="176"/>
      <c r="F384" s="162"/>
      <c r="G384" s="161"/>
      <c r="H384" s="177">
        <f t="shared" si="5"/>
        <v>0</v>
      </c>
    </row>
    <row r="385" spans="1:8" x14ac:dyDescent="0.25">
      <c r="A385" s="175"/>
      <c r="B385" s="175"/>
      <c r="C385" s="161"/>
      <c r="D385" s="162"/>
      <c r="E385" s="176"/>
      <c r="F385" s="162"/>
      <c r="G385" s="161"/>
      <c r="H385" s="177">
        <f t="shared" si="5"/>
        <v>0</v>
      </c>
    </row>
    <row r="386" spans="1:8" x14ac:dyDescent="0.25">
      <c r="A386" s="175"/>
      <c r="B386" s="175"/>
      <c r="C386" s="161"/>
      <c r="D386" s="162"/>
      <c r="E386" s="176"/>
      <c r="F386" s="162"/>
      <c r="G386" s="161"/>
      <c r="H386" s="177">
        <f t="shared" si="5"/>
        <v>0</v>
      </c>
    </row>
    <row r="387" spans="1:8" x14ac:dyDescent="0.25">
      <c r="A387" s="175"/>
      <c r="B387" s="175"/>
      <c r="C387" s="161"/>
      <c r="D387" s="162"/>
      <c r="E387" s="176"/>
      <c r="F387" s="162"/>
      <c r="G387" s="161"/>
      <c r="H387" s="177">
        <f t="shared" si="5"/>
        <v>0</v>
      </c>
    </row>
    <row r="388" spans="1:8" x14ac:dyDescent="0.25">
      <c r="A388" s="175"/>
      <c r="B388" s="175"/>
      <c r="C388" s="161"/>
      <c r="D388" s="162"/>
      <c r="E388" s="176"/>
      <c r="F388" s="162"/>
      <c r="G388" s="161"/>
      <c r="H388" s="177">
        <f t="shared" si="5"/>
        <v>0</v>
      </c>
    </row>
    <row r="389" spans="1:8" x14ac:dyDescent="0.25">
      <c r="A389" s="175"/>
      <c r="B389" s="175"/>
      <c r="C389" s="161"/>
      <c r="D389" s="162"/>
      <c r="E389" s="176"/>
      <c r="F389" s="162"/>
      <c r="G389" s="161"/>
      <c r="H389" s="177">
        <f t="shared" si="5"/>
        <v>0</v>
      </c>
    </row>
    <row r="390" spans="1:8" x14ac:dyDescent="0.25">
      <c r="A390" s="175"/>
      <c r="B390" s="175"/>
      <c r="C390" s="161"/>
      <c r="D390" s="162"/>
      <c r="E390" s="176"/>
      <c r="F390" s="162"/>
      <c r="G390" s="161"/>
      <c r="H390" s="177">
        <f t="shared" si="5"/>
        <v>0</v>
      </c>
    </row>
    <row r="391" spans="1:8" x14ac:dyDescent="0.25">
      <c r="A391" s="175"/>
      <c r="B391" s="175"/>
      <c r="C391" s="161"/>
      <c r="D391" s="162"/>
      <c r="E391" s="176"/>
      <c r="F391" s="162"/>
      <c r="G391" s="161"/>
      <c r="H391" s="177">
        <f t="shared" ref="H391:H454" si="6">H390+D391-F391</f>
        <v>0</v>
      </c>
    </row>
    <row r="392" spans="1:8" x14ac:dyDescent="0.25">
      <c r="A392" s="175"/>
      <c r="B392" s="175"/>
      <c r="C392" s="161"/>
      <c r="D392" s="162"/>
      <c r="E392" s="176"/>
      <c r="F392" s="162"/>
      <c r="G392" s="161"/>
      <c r="H392" s="177">
        <f t="shared" si="6"/>
        <v>0</v>
      </c>
    </row>
    <row r="393" spans="1:8" x14ac:dyDescent="0.25">
      <c r="A393" s="175"/>
      <c r="B393" s="175"/>
      <c r="C393" s="161"/>
      <c r="D393" s="162"/>
      <c r="E393" s="176"/>
      <c r="F393" s="162"/>
      <c r="G393" s="161"/>
      <c r="H393" s="177">
        <f t="shared" si="6"/>
        <v>0</v>
      </c>
    </row>
    <row r="394" spans="1:8" x14ac:dyDescent="0.25">
      <c r="A394" s="175"/>
      <c r="B394" s="175"/>
      <c r="C394" s="161"/>
      <c r="D394" s="162"/>
      <c r="E394" s="176"/>
      <c r="F394" s="162"/>
      <c r="G394" s="161"/>
      <c r="H394" s="177">
        <f t="shared" si="6"/>
        <v>0</v>
      </c>
    </row>
    <row r="395" spans="1:8" x14ac:dyDescent="0.25">
      <c r="A395" s="175"/>
      <c r="B395" s="175"/>
      <c r="C395" s="161"/>
      <c r="D395" s="162"/>
      <c r="E395" s="176"/>
      <c r="F395" s="162"/>
      <c r="G395" s="161"/>
      <c r="H395" s="177">
        <f t="shared" si="6"/>
        <v>0</v>
      </c>
    </row>
    <row r="396" spans="1:8" x14ac:dyDescent="0.25">
      <c r="A396" s="175"/>
      <c r="B396" s="175"/>
      <c r="C396" s="161"/>
      <c r="D396" s="162"/>
      <c r="E396" s="176"/>
      <c r="F396" s="162"/>
      <c r="G396" s="161"/>
      <c r="H396" s="177">
        <f t="shared" si="6"/>
        <v>0</v>
      </c>
    </row>
    <row r="397" spans="1:8" x14ac:dyDescent="0.25">
      <c r="A397" s="175"/>
      <c r="B397" s="175"/>
      <c r="C397" s="161"/>
      <c r="D397" s="162"/>
      <c r="E397" s="176"/>
      <c r="F397" s="162"/>
      <c r="G397" s="161"/>
      <c r="H397" s="177">
        <f t="shared" si="6"/>
        <v>0</v>
      </c>
    </row>
    <row r="398" spans="1:8" x14ac:dyDescent="0.25">
      <c r="A398" s="175"/>
      <c r="B398" s="175"/>
      <c r="C398" s="161"/>
      <c r="D398" s="162"/>
      <c r="E398" s="176"/>
      <c r="F398" s="162"/>
      <c r="G398" s="161"/>
      <c r="H398" s="177">
        <f t="shared" si="6"/>
        <v>0</v>
      </c>
    </row>
    <row r="399" spans="1:8" x14ac:dyDescent="0.25">
      <c r="A399" s="175"/>
      <c r="B399" s="175"/>
      <c r="C399" s="161"/>
      <c r="D399" s="162"/>
      <c r="E399" s="176"/>
      <c r="F399" s="162"/>
      <c r="G399" s="161"/>
      <c r="H399" s="177">
        <f t="shared" si="6"/>
        <v>0</v>
      </c>
    </row>
    <row r="400" spans="1:8" x14ac:dyDescent="0.25">
      <c r="A400" s="175"/>
      <c r="B400" s="175"/>
      <c r="C400" s="161"/>
      <c r="D400" s="162"/>
      <c r="E400" s="176"/>
      <c r="F400" s="162"/>
      <c r="G400" s="161"/>
      <c r="H400" s="177">
        <f t="shared" si="6"/>
        <v>0</v>
      </c>
    </row>
    <row r="401" spans="1:8" x14ac:dyDescent="0.25">
      <c r="A401" s="175"/>
      <c r="B401" s="175"/>
      <c r="C401" s="161"/>
      <c r="D401" s="162"/>
      <c r="E401" s="176"/>
      <c r="F401" s="162"/>
      <c r="G401" s="161"/>
      <c r="H401" s="177">
        <f t="shared" si="6"/>
        <v>0</v>
      </c>
    </row>
    <row r="402" spans="1:8" x14ac:dyDescent="0.25">
      <c r="A402" s="175"/>
      <c r="B402" s="175"/>
      <c r="C402" s="161"/>
      <c r="D402" s="162"/>
      <c r="E402" s="176"/>
      <c r="F402" s="162"/>
      <c r="G402" s="161"/>
      <c r="H402" s="177">
        <f t="shared" si="6"/>
        <v>0</v>
      </c>
    </row>
    <row r="403" spans="1:8" x14ac:dyDescent="0.25">
      <c r="A403" s="175"/>
      <c r="B403" s="175"/>
      <c r="C403" s="161"/>
      <c r="D403" s="162"/>
      <c r="E403" s="176"/>
      <c r="F403" s="162"/>
      <c r="G403" s="161"/>
      <c r="H403" s="177">
        <f t="shared" si="6"/>
        <v>0</v>
      </c>
    </row>
    <row r="404" spans="1:8" x14ac:dyDescent="0.25">
      <c r="A404" s="175"/>
      <c r="B404" s="175"/>
      <c r="C404" s="161"/>
      <c r="D404" s="162"/>
      <c r="E404" s="176"/>
      <c r="F404" s="162"/>
      <c r="G404" s="161"/>
      <c r="H404" s="177">
        <f t="shared" si="6"/>
        <v>0</v>
      </c>
    </row>
    <row r="405" spans="1:8" x14ac:dyDescent="0.25">
      <c r="A405" s="175"/>
      <c r="B405" s="175"/>
      <c r="C405" s="161"/>
      <c r="D405" s="162"/>
      <c r="E405" s="176"/>
      <c r="F405" s="162"/>
      <c r="G405" s="161"/>
      <c r="H405" s="177">
        <f t="shared" si="6"/>
        <v>0</v>
      </c>
    </row>
    <row r="406" spans="1:8" x14ac:dyDescent="0.25">
      <c r="A406" s="175"/>
      <c r="B406" s="175"/>
      <c r="C406" s="161"/>
      <c r="D406" s="162"/>
      <c r="E406" s="176"/>
      <c r="F406" s="162"/>
      <c r="G406" s="161"/>
      <c r="H406" s="177">
        <f t="shared" si="6"/>
        <v>0</v>
      </c>
    </row>
    <row r="407" spans="1:8" x14ac:dyDescent="0.25">
      <c r="A407" s="175"/>
      <c r="B407" s="175"/>
      <c r="C407" s="161"/>
      <c r="D407" s="162"/>
      <c r="E407" s="176"/>
      <c r="F407" s="162"/>
      <c r="G407" s="161"/>
      <c r="H407" s="177">
        <f t="shared" si="6"/>
        <v>0</v>
      </c>
    </row>
    <row r="408" spans="1:8" x14ac:dyDescent="0.25">
      <c r="A408" s="175"/>
      <c r="B408" s="175"/>
      <c r="C408" s="161"/>
      <c r="D408" s="162"/>
      <c r="E408" s="176"/>
      <c r="F408" s="162"/>
      <c r="G408" s="161"/>
      <c r="H408" s="177">
        <f t="shared" si="6"/>
        <v>0</v>
      </c>
    </row>
    <row r="409" spans="1:8" x14ac:dyDescent="0.25">
      <c r="A409" s="175"/>
      <c r="B409" s="175"/>
      <c r="C409" s="161"/>
      <c r="D409" s="162"/>
      <c r="E409" s="176"/>
      <c r="F409" s="162"/>
      <c r="G409" s="161"/>
      <c r="H409" s="177">
        <f t="shared" si="6"/>
        <v>0</v>
      </c>
    </row>
    <row r="410" spans="1:8" x14ac:dyDescent="0.25">
      <c r="A410" s="175"/>
      <c r="B410" s="175"/>
      <c r="C410" s="161"/>
      <c r="D410" s="162"/>
      <c r="E410" s="176"/>
      <c r="F410" s="162"/>
      <c r="G410" s="161"/>
      <c r="H410" s="177">
        <f t="shared" si="6"/>
        <v>0</v>
      </c>
    </row>
    <row r="411" spans="1:8" x14ac:dyDescent="0.25">
      <c r="A411" s="175"/>
      <c r="B411" s="175"/>
      <c r="C411" s="161"/>
      <c r="D411" s="162"/>
      <c r="E411" s="176"/>
      <c r="F411" s="162"/>
      <c r="G411" s="161"/>
      <c r="H411" s="177">
        <f t="shared" si="6"/>
        <v>0</v>
      </c>
    </row>
    <row r="412" spans="1:8" x14ac:dyDescent="0.25">
      <c r="A412" s="175"/>
      <c r="B412" s="175"/>
      <c r="C412" s="161"/>
      <c r="D412" s="162"/>
      <c r="E412" s="176"/>
      <c r="F412" s="162"/>
      <c r="G412" s="161"/>
      <c r="H412" s="177">
        <f t="shared" si="6"/>
        <v>0</v>
      </c>
    </row>
    <row r="413" spans="1:8" x14ac:dyDescent="0.25">
      <c r="A413" s="175"/>
      <c r="B413" s="175"/>
      <c r="C413" s="161"/>
      <c r="D413" s="162"/>
      <c r="E413" s="176"/>
      <c r="F413" s="162"/>
      <c r="G413" s="161"/>
      <c r="H413" s="177">
        <f t="shared" si="6"/>
        <v>0</v>
      </c>
    </row>
    <row r="414" spans="1:8" x14ac:dyDescent="0.25">
      <c r="A414" s="175"/>
      <c r="B414" s="175"/>
      <c r="C414" s="161"/>
      <c r="D414" s="162"/>
      <c r="E414" s="176"/>
      <c r="F414" s="162"/>
      <c r="G414" s="161"/>
      <c r="H414" s="177">
        <f t="shared" si="6"/>
        <v>0</v>
      </c>
    </row>
    <row r="415" spans="1:8" x14ac:dyDescent="0.25">
      <c r="A415" s="175"/>
      <c r="B415" s="175"/>
      <c r="C415" s="161"/>
      <c r="D415" s="162"/>
      <c r="E415" s="176"/>
      <c r="F415" s="162"/>
      <c r="G415" s="161"/>
      <c r="H415" s="177">
        <f t="shared" si="6"/>
        <v>0</v>
      </c>
    </row>
    <row r="416" spans="1:8" x14ac:dyDescent="0.25">
      <c r="A416" s="175"/>
      <c r="B416" s="175"/>
      <c r="C416" s="161"/>
      <c r="D416" s="162"/>
      <c r="E416" s="176"/>
      <c r="F416" s="162"/>
      <c r="G416" s="161"/>
      <c r="H416" s="177">
        <f t="shared" si="6"/>
        <v>0</v>
      </c>
    </row>
    <row r="417" spans="1:8" x14ac:dyDescent="0.25">
      <c r="A417" s="175"/>
      <c r="B417" s="175"/>
      <c r="C417" s="161"/>
      <c r="D417" s="162"/>
      <c r="E417" s="176"/>
      <c r="F417" s="162"/>
      <c r="G417" s="161"/>
      <c r="H417" s="177">
        <f t="shared" si="6"/>
        <v>0</v>
      </c>
    </row>
    <row r="418" spans="1:8" x14ac:dyDescent="0.25">
      <c r="A418" s="175"/>
      <c r="B418" s="175"/>
      <c r="C418" s="161"/>
      <c r="D418" s="162"/>
      <c r="E418" s="176"/>
      <c r="F418" s="162"/>
      <c r="G418" s="161"/>
      <c r="H418" s="177">
        <f t="shared" si="6"/>
        <v>0</v>
      </c>
    </row>
    <row r="419" spans="1:8" x14ac:dyDescent="0.25">
      <c r="A419" s="175"/>
      <c r="B419" s="175"/>
      <c r="C419" s="161"/>
      <c r="D419" s="162"/>
      <c r="E419" s="176"/>
      <c r="F419" s="162"/>
      <c r="G419" s="161"/>
      <c r="H419" s="177">
        <f t="shared" si="6"/>
        <v>0</v>
      </c>
    </row>
    <row r="420" spans="1:8" x14ac:dyDescent="0.25">
      <c r="A420" s="175"/>
      <c r="B420" s="175"/>
      <c r="C420" s="161"/>
      <c r="D420" s="162"/>
      <c r="E420" s="176"/>
      <c r="F420" s="162"/>
      <c r="G420" s="161"/>
      <c r="H420" s="177">
        <f t="shared" si="6"/>
        <v>0</v>
      </c>
    </row>
    <row r="421" spans="1:8" x14ac:dyDescent="0.25">
      <c r="A421" s="175"/>
      <c r="B421" s="175"/>
      <c r="C421" s="161"/>
      <c r="D421" s="162"/>
      <c r="E421" s="176"/>
      <c r="F421" s="162"/>
      <c r="G421" s="161"/>
      <c r="H421" s="177">
        <f t="shared" si="6"/>
        <v>0</v>
      </c>
    </row>
    <row r="422" spans="1:8" x14ac:dyDescent="0.25">
      <c r="A422" s="175"/>
      <c r="B422" s="175"/>
      <c r="C422" s="161"/>
      <c r="D422" s="162"/>
      <c r="E422" s="176"/>
      <c r="F422" s="162"/>
      <c r="G422" s="161"/>
      <c r="H422" s="177">
        <f t="shared" si="6"/>
        <v>0</v>
      </c>
    </row>
    <row r="423" spans="1:8" x14ac:dyDescent="0.25">
      <c r="A423" s="175"/>
      <c r="B423" s="175"/>
      <c r="C423" s="161"/>
      <c r="D423" s="162"/>
      <c r="E423" s="176"/>
      <c r="F423" s="162"/>
      <c r="G423" s="161"/>
      <c r="H423" s="177">
        <f t="shared" si="6"/>
        <v>0</v>
      </c>
    </row>
    <row r="424" spans="1:8" x14ac:dyDescent="0.25">
      <c r="A424" s="175"/>
      <c r="B424" s="175"/>
      <c r="C424" s="161"/>
      <c r="D424" s="162"/>
      <c r="E424" s="176"/>
      <c r="F424" s="162"/>
      <c r="G424" s="161"/>
      <c r="H424" s="177">
        <f t="shared" si="6"/>
        <v>0</v>
      </c>
    </row>
    <row r="425" spans="1:8" x14ac:dyDescent="0.25">
      <c r="A425" s="175"/>
      <c r="B425" s="175"/>
      <c r="C425" s="161"/>
      <c r="D425" s="162"/>
      <c r="E425" s="176"/>
      <c r="F425" s="162"/>
      <c r="G425" s="161"/>
      <c r="H425" s="177">
        <f t="shared" si="6"/>
        <v>0</v>
      </c>
    </row>
    <row r="426" spans="1:8" x14ac:dyDescent="0.25">
      <c r="A426" s="175"/>
      <c r="B426" s="175"/>
      <c r="C426" s="161"/>
      <c r="D426" s="162"/>
      <c r="E426" s="176"/>
      <c r="F426" s="162"/>
      <c r="G426" s="161"/>
      <c r="H426" s="177">
        <f t="shared" si="6"/>
        <v>0</v>
      </c>
    </row>
    <row r="427" spans="1:8" x14ac:dyDescent="0.25">
      <c r="A427" s="175"/>
      <c r="B427" s="175"/>
      <c r="C427" s="161"/>
      <c r="D427" s="162"/>
      <c r="E427" s="176"/>
      <c r="F427" s="162"/>
      <c r="G427" s="161"/>
      <c r="H427" s="177">
        <f t="shared" si="6"/>
        <v>0</v>
      </c>
    </row>
    <row r="428" spans="1:8" x14ac:dyDescent="0.25">
      <c r="A428" s="175"/>
      <c r="B428" s="175"/>
      <c r="C428" s="161"/>
      <c r="D428" s="162"/>
      <c r="E428" s="176"/>
      <c r="F428" s="162"/>
      <c r="G428" s="161"/>
      <c r="H428" s="177">
        <f t="shared" si="6"/>
        <v>0</v>
      </c>
    </row>
    <row r="429" spans="1:8" x14ac:dyDescent="0.25">
      <c r="A429" s="175"/>
      <c r="B429" s="175"/>
      <c r="C429" s="161"/>
      <c r="D429" s="162"/>
      <c r="E429" s="176"/>
      <c r="F429" s="162"/>
      <c r="G429" s="161"/>
      <c r="H429" s="177">
        <f t="shared" si="6"/>
        <v>0</v>
      </c>
    </row>
    <row r="430" spans="1:8" x14ac:dyDescent="0.25">
      <c r="A430" s="175"/>
      <c r="B430" s="175"/>
      <c r="C430" s="161"/>
      <c r="D430" s="162"/>
      <c r="E430" s="176"/>
      <c r="F430" s="162"/>
      <c r="G430" s="161"/>
      <c r="H430" s="177">
        <f t="shared" si="6"/>
        <v>0</v>
      </c>
    </row>
    <row r="431" spans="1:8" x14ac:dyDescent="0.25">
      <c r="A431" s="175"/>
      <c r="B431" s="175"/>
      <c r="C431" s="161"/>
      <c r="D431" s="162"/>
      <c r="E431" s="176"/>
      <c r="F431" s="162"/>
      <c r="G431" s="161"/>
      <c r="H431" s="177">
        <f t="shared" si="6"/>
        <v>0</v>
      </c>
    </row>
    <row r="432" spans="1:8" x14ac:dyDescent="0.25">
      <c r="A432" s="175"/>
      <c r="B432" s="175"/>
      <c r="C432" s="161"/>
      <c r="D432" s="162"/>
      <c r="E432" s="176"/>
      <c r="F432" s="162"/>
      <c r="G432" s="161"/>
      <c r="H432" s="177">
        <f t="shared" si="6"/>
        <v>0</v>
      </c>
    </row>
    <row r="433" spans="1:8" x14ac:dyDescent="0.25">
      <c r="A433" s="175"/>
      <c r="B433" s="175"/>
      <c r="C433" s="161"/>
      <c r="D433" s="162"/>
      <c r="E433" s="176"/>
      <c r="F433" s="162"/>
      <c r="G433" s="161"/>
      <c r="H433" s="177">
        <f t="shared" si="6"/>
        <v>0</v>
      </c>
    </row>
    <row r="434" spans="1:8" x14ac:dyDescent="0.25">
      <c r="A434" s="175"/>
      <c r="B434" s="175"/>
      <c r="C434" s="161"/>
      <c r="D434" s="162"/>
      <c r="E434" s="176"/>
      <c r="F434" s="162"/>
      <c r="G434" s="161"/>
      <c r="H434" s="177">
        <f t="shared" si="6"/>
        <v>0</v>
      </c>
    </row>
    <row r="435" spans="1:8" x14ac:dyDescent="0.25">
      <c r="A435" s="175"/>
      <c r="B435" s="175"/>
      <c r="C435" s="161"/>
      <c r="D435" s="162"/>
      <c r="E435" s="176"/>
      <c r="F435" s="162"/>
      <c r="G435" s="161"/>
      <c r="H435" s="177">
        <f t="shared" si="6"/>
        <v>0</v>
      </c>
    </row>
    <row r="436" spans="1:8" x14ac:dyDescent="0.25">
      <c r="A436" s="175"/>
      <c r="B436" s="175"/>
      <c r="C436" s="161"/>
      <c r="D436" s="162"/>
      <c r="E436" s="176"/>
      <c r="F436" s="162"/>
      <c r="G436" s="161"/>
      <c r="H436" s="177">
        <f t="shared" si="6"/>
        <v>0</v>
      </c>
    </row>
    <row r="437" spans="1:8" x14ac:dyDescent="0.25">
      <c r="A437" s="175"/>
      <c r="B437" s="175"/>
      <c r="C437" s="161"/>
      <c r="D437" s="162"/>
      <c r="E437" s="176"/>
      <c r="F437" s="162"/>
      <c r="G437" s="161"/>
      <c r="H437" s="177">
        <f t="shared" si="6"/>
        <v>0</v>
      </c>
    </row>
    <row r="438" spans="1:8" x14ac:dyDescent="0.25">
      <c r="A438" s="175"/>
      <c r="B438" s="175"/>
      <c r="C438" s="161"/>
      <c r="D438" s="162"/>
      <c r="E438" s="176"/>
      <c r="F438" s="162"/>
      <c r="G438" s="161"/>
      <c r="H438" s="177">
        <f t="shared" si="6"/>
        <v>0</v>
      </c>
    </row>
    <row r="439" spans="1:8" x14ac:dyDescent="0.25">
      <c r="A439" s="175"/>
      <c r="B439" s="175"/>
      <c r="C439" s="161"/>
      <c r="D439" s="162"/>
      <c r="E439" s="176"/>
      <c r="F439" s="162"/>
      <c r="G439" s="161"/>
      <c r="H439" s="177">
        <f t="shared" si="6"/>
        <v>0</v>
      </c>
    </row>
    <row r="440" spans="1:8" x14ac:dyDescent="0.25">
      <c r="A440" s="175"/>
      <c r="B440" s="175"/>
      <c r="C440" s="161"/>
      <c r="D440" s="162"/>
      <c r="E440" s="176"/>
      <c r="F440" s="162"/>
      <c r="G440" s="161"/>
      <c r="H440" s="177">
        <f t="shared" si="6"/>
        <v>0</v>
      </c>
    </row>
    <row r="441" spans="1:8" x14ac:dyDescent="0.25">
      <c r="A441" s="175"/>
      <c r="B441" s="175"/>
      <c r="C441" s="161"/>
      <c r="D441" s="162"/>
      <c r="E441" s="176"/>
      <c r="F441" s="162"/>
      <c r="G441" s="161"/>
      <c r="H441" s="177">
        <f t="shared" si="6"/>
        <v>0</v>
      </c>
    </row>
    <row r="442" spans="1:8" x14ac:dyDescent="0.25">
      <c r="A442" s="175"/>
      <c r="B442" s="175"/>
      <c r="C442" s="161"/>
      <c r="D442" s="162"/>
      <c r="E442" s="176"/>
      <c r="F442" s="162"/>
      <c r="G442" s="161"/>
      <c r="H442" s="177">
        <f t="shared" si="6"/>
        <v>0</v>
      </c>
    </row>
    <row r="443" spans="1:8" x14ac:dyDescent="0.25">
      <c r="A443" s="175"/>
      <c r="B443" s="175"/>
      <c r="C443" s="161"/>
      <c r="D443" s="162"/>
      <c r="E443" s="176"/>
      <c r="F443" s="162"/>
      <c r="G443" s="161"/>
      <c r="H443" s="177">
        <f t="shared" si="6"/>
        <v>0</v>
      </c>
    </row>
    <row r="444" spans="1:8" x14ac:dyDescent="0.25">
      <c r="A444" s="175"/>
      <c r="B444" s="175"/>
      <c r="C444" s="161"/>
      <c r="D444" s="162"/>
      <c r="E444" s="176"/>
      <c r="F444" s="162"/>
      <c r="G444" s="161"/>
      <c r="H444" s="177">
        <f t="shared" si="6"/>
        <v>0</v>
      </c>
    </row>
    <row r="445" spans="1:8" x14ac:dyDescent="0.25">
      <c r="A445" s="175"/>
      <c r="B445" s="175"/>
      <c r="C445" s="161"/>
      <c r="D445" s="162"/>
      <c r="E445" s="176"/>
      <c r="F445" s="162"/>
      <c r="G445" s="161"/>
      <c r="H445" s="177">
        <f t="shared" si="6"/>
        <v>0</v>
      </c>
    </row>
    <row r="446" spans="1:8" x14ac:dyDescent="0.25">
      <c r="A446" s="175"/>
      <c r="B446" s="175"/>
      <c r="C446" s="161"/>
      <c r="D446" s="162"/>
      <c r="E446" s="176"/>
      <c r="F446" s="162"/>
      <c r="G446" s="161"/>
      <c r="H446" s="177">
        <f t="shared" si="6"/>
        <v>0</v>
      </c>
    </row>
    <row r="447" spans="1:8" x14ac:dyDescent="0.25">
      <c r="A447" s="175"/>
      <c r="B447" s="175"/>
      <c r="C447" s="161"/>
      <c r="D447" s="162"/>
      <c r="E447" s="176"/>
      <c r="F447" s="162"/>
      <c r="G447" s="161"/>
      <c r="H447" s="177">
        <f t="shared" si="6"/>
        <v>0</v>
      </c>
    </row>
    <row r="448" spans="1:8" x14ac:dyDescent="0.25">
      <c r="A448" s="175"/>
      <c r="B448" s="175"/>
      <c r="C448" s="161"/>
      <c r="D448" s="162"/>
      <c r="E448" s="176"/>
      <c r="F448" s="162"/>
      <c r="G448" s="161"/>
      <c r="H448" s="177">
        <f t="shared" si="6"/>
        <v>0</v>
      </c>
    </row>
    <row r="449" spans="1:8" x14ac:dyDescent="0.25">
      <c r="A449" s="175"/>
      <c r="B449" s="175"/>
      <c r="C449" s="161"/>
      <c r="D449" s="162"/>
      <c r="E449" s="176"/>
      <c r="F449" s="162"/>
      <c r="G449" s="161"/>
      <c r="H449" s="177">
        <f t="shared" si="6"/>
        <v>0</v>
      </c>
    </row>
    <row r="450" spans="1:8" x14ac:dyDescent="0.25">
      <c r="A450" s="175"/>
      <c r="B450" s="175"/>
      <c r="C450" s="161"/>
      <c r="D450" s="162"/>
      <c r="E450" s="176"/>
      <c r="F450" s="162"/>
      <c r="G450" s="161"/>
      <c r="H450" s="177">
        <f t="shared" si="6"/>
        <v>0</v>
      </c>
    </row>
    <row r="451" spans="1:8" x14ac:dyDescent="0.25">
      <c r="A451" s="175"/>
      <c r="B451" s="175"/>
      <c r="C451" s="161"/>
      <c r="D451" s="162"/>
      <c r="E451" s="176"/>
      <c r="F451" s="162"/>
      <c r="G451" s="161"/>
      <c r="H451" s="177">
        <f t="shared" si="6"/>
        <v>0</v>
      </c>
    </row>
    <row r="452" spans="1:8" x14ac:dyDescent="0.25">
      <c r="A452" s="175"/>
      <c r="B452" s="175"/>
      <c r="C452" s="161"/>
      <c r="D452" s="162"/>
      <c r="E452" s="176"/>
      <c r="F452" s="162"/>
      <c r="G452" s="161"/>
      <c r="H452" s="177">
        <f t="shared" si="6"/>
        <v>0</v>
      </c>
    </row>
    <row r="453" spans="1:8" x14ac:dyDescent="0.25">
      <c r="A453" s="175"/>
      <c r="B453" s="175"/>
      <c r="C453" s="161"/>
      <c r="D453" s="162"/>
      <c r="E453" s="176"/>
      <c r="F453" s="162"/>
      <c r="G453" s="161"/>
      <c r="H453" s="177">
        <f t="shared" si="6"/>
        <v>0</v>
      </c>
    </row>
    <row r="454" spans="1:8" x14ac:dyDescent="0.25">
      <c r="A454" s="175"/>
      <c r="B454" s="175"/>
      <c r="C454" s="161"/>
      <c r="D454" s="162"/>
      <c r="E454" s="176"/>
      <c r="F454" s="162"/>
      <c r="G454" s="161"/>
      <c r="H454" s="177">
        <f t="shared" si="6"/>
        <v>0</v>
      </c>
    </row>
    <row r="455" spans="1:8" x14ac:dyDescent="0.25">
      <c r="A455" s="175"/>
      <c r="B455" s="175"/>
      <c r="C455" s="161"/>
      <c r="D455" s="162"/>
      <c r="E455" s="176"/>
      <c r="F455" s="162"/>
      <c r="G455" s="161"/>
      <c r="H455" s="177">
        <f t="shared" ref="H455:H518" si="7">H454+D455-F455</f>
        <v>0</v>
      </c>
    </row>
    <row r="456" spans="1:8" x14ac:dyDescent="0.25">
      <c r="A456" s="175"/>
      <c r="B456" s="175"/>
      <c r="C456" s="161"/>
      <c r="D456" s="162"/>
      <c r="E456" s="176"/>
      <c r="F456" s="162"/>
      <c r="G456" s="161"/>
      <c r="H456" s="177">
        <f t="shared" si="7"/>
        <v>0</v>
      </c>
    </row>
    <row r="457" spans="1:8" x14ac:dyDescent="0.25">
      <c r="A457" s="175"/>
      <c r="B457" s="175"/>
      <c r="C457" s="161"/>
      <c r="D457" s="162"/>
      <c r="E457" s="176"/>
      <c r="F457" s="162"/>
      <c r="G457" s="161"/>
      <c r="H457" s="177">
        <f t="shared" si="7"/>
        <v>0</v>
      </c>
    </row>
    <row r="458" spans="1:8" x14ac:dyDescent="0.25">
      <c r="A458" s="175"/>
      <c r="B458" s="175"/>
      <c r="C458" s="161"/>
      <c r="D458" s="162"/>
      <c r="E458" s="176"/>
      <c r="F458" s="162"/>
      <c r="G458" s="161"/>
      <c r="H458" s="177">
        <f t="shared" si="7"/>
        <v>0</v>
      </c>
    </row>
    <row r="459" spans="1:8" x14ac:dyDescent="0.25">
      <c r="A459" s="175"/>
      <c r="B459" s="175"/>
      <c r="C459" s="161"/>
      <c r="D459" s="162"/>
      <c r="E459" s="176"/>
      <c r="F459" s="162"/>
      <c r="G459" s="161"/>
      <c r="H459" s="177">
        <f t="shared" si="7"/>
        <v>0</v>
      </c>
    </row>
    <row r="460" spans="1:8" x14ac:dyDescent="0.25">
      <c r="A460" s="175"/>
      <c r="B460" s="175"/>
      <c r="C460" s="161"/>
      <c r="D460" s="162"/>
      <c r="E460" s="176"/>
      <c r="F460" s="162"/>
      <c r="G460" s="161"/>
      <c r="H460" s="177">
        <f t="shared" si="7"/>
        <v>0</v>
      </c>
    </row>
    <row r="461" spans="1:8" x14ac:dyDescent="0.25">
      <c r="A461" s="175"/>
      <c r="B461" s="175"/>
      <c r="C461" s="161"/>
      <c r="D461" s="162"/>
      <c r="E461" s="176"/>
      <c r="F461" s="162"/>
      <c r="G461" s="161"/>
      <c r="H461" s="177">
        <f t="shared" si="7"/>
        <v>0</v>
      </c>
    </row>
    <row r="462" spans="1:8" x14ac:dyDescent="0.25">
      <c r="A462" s="175"/>
      <c r="B462" s="175"/>
      <c r="C462" s="161"/>
      <c r="D462" s="162"/>
      <c r="E462" s="176"/>
      <c r="F462" s="162"/>
      <c r="G462" s="161"/>
      <c r="H462" s="177">
        <f t="shared" si="7"/>
        <v>0</v>
      </c>
    </row>
    <row r="463" spans="1:8" x14ac:dyDescent="0.25">
      <c r="A463" s="175"/>
      <c r="B463" s="175"/>
      <c r="C463" s="161"/>
      <c r="D463" s="162"/>
      <c r="E463" s="176"/>
      <c r="F463" s="162"/>
      <c r="G463" s="161"/>
      <c r="H463" s="177">
        <f t="shared" si="7"/>
        <v>0</v>
      </c>
    </row>
    <row r="464" spans="1:8" x14ac:dyDescent="0.25">
      <c r="A464" s="175"/>
      <c r="B464" s="175"/>
      <c r="C464" s="161"/>
      <c r="D464" s="162"/>
      <c r="E464" s="176"/>
      <c r="F464" s="162"/>
      <c r="G464" s="161"/>
      <c r="H464" s="177">
        <f t="shared" si="7"/>
        <v>0</v>
      </c>
    </row>
    <row r="465" spans="1:8" x14ac:dyDescent="0.25">
      <c r="A465" s="175"/>
      <c r="B465" s="175"/>
      <c r="C465" s="161"/>
      <c r="D465" s="162"/>
      <c r="E465" s="176"/>
      <c r="F465" s="162"/>
      <c r="G465" s="161"/>
      <c r="H465" s="177">
        <f t="shared" si="7"/>
        <v>0</v>
      </c>
    </row>
    <row r="466" spans="1:8" x14ac:dyDescent="0.25">
      <c r="A466" s="175"/>
      <c r="B466" s="175"/>
      <c r="C466" s="161"/>
      <c r="D466" s="162"/>
      <c r="E466" s="176"/>
      <c r="F466" s="162"/>
      <c r="G466" s="161"/>
      <c r="H466" s="177">
        <f t="shared" si="7"/>
        <v>0</v>
      </c>
    </row>
    <row r="467" spans="1:8" x14ac:dyDescent="0.25">
      <c r="A467" s="175"/>
      <c r="B467" s="175"/>
      <c r="C467" s="161"/>
      <c r="D467" s="162"/>
      <c r="E467" s="176"/>
      <c r="F467" s="162"/>
      <c r="G467" s="161"/>
      <c r="H467" s="177">
        <f t="shared" si="7"/>
        <v>0</v>
      </c>
    </row>
    <row r="468" spans="1:8" x14ac:dyDescent="0.25">
      <c r="A468" s="175"/>
      <c r="B468" s="175"/>
      <c r="C468" s="161"/>
      <c r="D468" s="162"/>
      <c r="E468" s="176"/>
      <c r="F468" s="162"/>
      <c r="G468" s="161"/>
      <c r="H468" s="177">
        <f t="shared" si="7"/>
        <v>0</v>
      </c>
    </row>
    <row r="469" spans="1:8" x14ac:dyDescent="0.25">
      <c r="A469" s="175"/>
      <c r="B469" s="175"/>
      <c r="C469" s="161"/>
      <c r="D469" s="162"/>
      <c r="E469" s="176"/>
      <c r="F469" s="162"/>
      <c r="G469" s="161"/>
      <c r="H469" s="177">
        <f t="shared" si="7"/>
        <v>0</v>
      </c>
    </row>
    <row r="470" spans="1:8" x14ac:dyDescent="0.25">
      <c r="A470" s="175"/>
      <c r="B470" s="175"/>
      <c r="C470" s="161"/>
      <c r="D470" s="162"/>
      <c r="E470" s="176"/>
      <c r="F470" s="162"/>
      <c r="G470" s="161"/>
      <c r="H470" s="177">
        <f t="shared" si="7"/>
        <v>0</v>
      </c>
    </row>
    <row r="471" spans="1:8" x14ac:dyDescent="0.25">
      <c r="A471" s="175"/>
      <c r="B471" s="175"/>
      <c r="C471" s="161"/>
      <c r="D471" s="162"/>
      <c r="E471" s="176"/>
      <c r="F471" s="162"/>
      <c r="G471" s="161"/>
      <c r="H471" s="177">
        <f t="shared" si="7"/>
        <v>0</v>
      </c>
    </row>
    <row r="472" spans="1:8" x14ac:dyDescent="0.25">
      <c r="A472" s="175"/>
      <c r="B472" s="175"/>
      <c r="C472" s="161"/>
      <c r="D472" s="162"/>
      <c r="E472" s="176"/>
      <c r="F472" s="162"/>
      <c r="G472" s="161"/>
      <c r="H472" s="177">
        <f t="shared" si="7"/>
        <v>0</v>
      </c>
    </row>
    <row r="473" spans="1:8" x14ac:dyDescent="0.25">
      <c r="A473" s="175"/>
      <c r="B473" s="175"/>
      <c r="C473" s="161"/>
      <c r="D473" s="162"/>
      <c r="E473" s="176"/>
      <c r="F473" s="162"/>
      <c r="G473" s="161"/>
      <c r="H473" s="177">
        <f t="shared" si="7"/>
        <v>0</v>
      </c>
    </row>
    <row r="474" spans="1:8" x14ac:dyDescent="0.25">
      <c r="A474" s="175"/>
      <c r="B474" s="175"/>
      <c r="C474" s="161"/>
      <c r="D474" s="162"/>
      <c r="E474" s="176"/>
      <c r="F474" s="162"/>
      <c r="G474" s="161"/>
      <c r="H474" s="177">
        <f t="shared" si="7"/>
        <v>0</v>
      </c>
    </row>
    <row r="475" spans="1:8" x14ac:dyDescent="0.25">
      <c r="A475" s="175"/>
      <c r="B475" s="175"/>
      <c r="C475" s="161"/>
      <c r="D475" s="162"/>
      <c r="E475" s="176"/>
      <c r="F475" s="162"/>
      <c r="G475" s="161"/>
      <c r="H475" s="177">
        <f t="shared" si="7"/>
        <v>0</v>
      </c>
    </row>
    <row r="476" spans="1:8" x14ac:dyDescent="0.25">
      <c r="A476" s="175"/>
      <c r="B476" s="175"/>
      <c r="C476" s="161"/>
      <c r="D476" s="162"/>
      <c r="E476" s="176"/>
      <c r="F476" s="162"/>
      <c r="G476" s="161"/>
      <c r="H476" s="177">
        <f t="shared" si="7"/>
        <v>0</v>
      </c>
    </row>
    <row r="477" spans="1:8" x14ac:dyDescent="0.25">
      <c r="A477" s="175"/>
      <c r="B477" s="175"/>
      <c r="C477" s="161"/>
      <c r="D477" s="162"/>
      <c r="E477" s="176"/>
      <c r="F477" s="162"/>
      <c r="G477" s="161"/>
      <c r="H477" s="177">
        <f t="shared" si="7"/>
        <v>0</v>
      </c>
    </row>
    <row r="478" spans="1:8" x14ac:dyDescent="0.25">
      <c r="A478" s="175"/>
      <c r="B478" s="175"/>
      <c r="C478" s="161"/>
      <c r="D478" s="162"/>
      <c r="E478" s="176"/>
      <c r="F478" s="162"/>
      <c r="G478" s="161"/>
      <c r="H478" s="177">
        <f t="shared" si="7"/>
        <v>0</v>
      </c>
    </row>
    <row r="479" spans="1:8" x14ac:dyDescent="0.25">
      <c r="A479" s="175"/>
      <c r="B479" s="175"/>
      <c r="C479" s="161"/>
      <c r="D479" s="162"/>
      <c r="E479" s="176"/>
      <c r="F479" s="162"/>
      <c r="G479" s="161"/>
      <c r="H479" s="177">
        <f t="shared" si="7"/>
        <v>0</v>
      </c>
    </row>
    <row r="480" spans="1:8" x14ac:dyDescent="0.25">
      <c r="A480" s="175"/>
      <c r="B480" s="175"/>
      <c r="C480" s="161"/>
      <c r="D480" s="162"/>
      <c r="E480" s="176"/>
      <c r="F480" s="162"/>
      <c r="G480" s="161"/>
      <c r="H480" s="177">
        <f t="shared" si="7"/>
        <v>0</v>
      </c>
    </row>
    <row r="481" spans="1:8" x14ac:dyDescent="0.25">
      <c r="A481" s="175"/>
      <c r="B481" s="175"/>
      <c r="C481" s="161"/>
      <c r="D481" s="162"/>
      <c r="E481" s="176"/>
      <c r="F481" s="162"/>
      <c r="G481" s="161"/>
      <c r="H481" s="177">
        <f t="shared" si="7"/>
        <v>0</v>
      </c>
    </row>
    <row r="482" spans="1:8" x14ac:dyDescent="0.25">
      <c r="A482" s="175"/>
      <c r="B482" s="175"/>
      <c r="C482" s="161"/>
      <c r="D482" s="162"/>
      <c r="E482" s="176"/>
      <c r="F482" s="162"/>
      <c r="G482" s="161"/>
      <c r="H482" s="177">
        <f t="shared" si="7"/>
        <v>0</v>
      </c>
    </row>
    <row r="483" spans="1:8" x14ac:dyDescent="0.25">
      <c r="A483" s="175"/>
      <c r="B483" s="175"/>
      <c r="C483" s="161"/>
      <c r="D483" s="162"/>
      <c r="E483" s="176"/>
      <c r="F483" s="162"/>
      <c r="G483" s="161"/>
      <c r="H483" s="177">
        <f t="shared" si="7"/>
        <v>0</v>
      </c>
    </row>
    <row r="484" spans="1:8" x14ac:dyDescent="0.25">
      <c r="A484" s="175"/>
      <c r="B484" s="175"/>
      <c r="C484" s="161"/>
      <c r="D484" s="162"/>
      <c r="E484" s="176"/>
      <c r="F484" s="162"/>
      <c r="G484" s="161"/>
      <c r="H484" s="177">
        <f t="shared" si="7"/>
        <v>0</v>
      </c>
    </row>
    <row r="485" spans="1:8" x14ac:dyDescent="0.25">
      <c r="A485" s="175"/>
      <c r="B485" s="175"/>
      <c r="C485" s="161"/>
      <c r="D485" s="162"/>
      <c r="E485" s="176"/>
      <c r="F485" s="162"/>
      <c r="G485" s="161"/>
      <c r="H485" s="177">
        <f t="shared" si="7"/>
        <v>0</v>
      </c>
    </row>
    <row r="486" spans="1:8" x14ac:dyDescent="0.25">
      <c r="A486" s="175"/>
      <c r="B486" s="175"/>
      <c r="C486" s="161"/>
      <c r="D486" s="162"/>
      <c r="E486" s="176"/>
      <c r="F486" s="162"/>
      <c r="G486" s="161"/>
      <c r="H486" s="177">
        <f t="shared" si="7"/>
        <v>0</v>
      </c>
    </row>
    <row r="487" spans="1:8" x14ac:dyDescent="0.25">
      <c r="A487" s="175"/>
      <c r="B487" s="175"/>
      <c r="C487" s="161"/>
      <c r="D487" s="162"/>
      <c r="E487" s="176"/>
      <c r="F487" s="162"/>
      <c r="G487" s="161"/>
      <c r="H487" s="177">
        <f t="shared" si="7"/>
        <v>0</v>
      </c>
    </row>
    <row r="488" spans="1:8" x14ac:dyDescent="0.25">
      <c r="A488" s="175"/>
      <c r="B488" s="175"/>
      <c r="C488" s="161"/>
      <c r="D488" s="162"/>
      <c r="E488" s="176"/>
      <c r="F488" s="162"/>
      <c r="G488" s="161"/>
      <c r="H488" s="177">
        <f t="shared" si="7"/>
        <v>0</v>
      </c>
    </row>
    <row r="489" spans="1:8" x14ac:dyDescent="0.25">
      <c r="A489" s="175"/>
      <c r="B489" s="175"/>
      <c r="C489" s="161"/>
      <c r="D489" s="162"/>
      <c r="E489" s="176"/>
      <c r="F489" s="162"/>
      <c r="G489" s="161"/>
      <c r="H489" s="177">
        <f t="shared" si="7"/>
        <v>0</v>
      </c>
    </row>
    <row r="490" spans="1:8" x14ac:dyDescent="0.25">
      <c r="A490" s="175"/>
      <c r="B490" s="175"/>
      <c r="C490" s="161"/>
      <c r="D490" s="162"/>
      <c r="E490" s="176"/>
      <c r="F490" s="162"/>
      <c r="G490" s="161"/>
      <c r="H490" s="177">
        <f t="shared" si="7"/>
        <v>0</v>
      </c>
    </row>
    <row r="491" spans="1:8" x14ac:dyDescent="0.25">
      <c r="A491" s="175"/>
      <c r="B491" s="175"/>
      <c r="C491" s="161"/>
      <c r="D491" s="162"/>
      <c r="E491" s="176"/>
      <c r="F491" s="162"/>
      <c r="G491" s="161"/>
      <c r="H491" s="177">
        <f t="shared" si="7"/>
        <v>0</v>
      </c>
    </row>
    <row r="492" spans="1:8" x14ac:dyDescent="0.25">
      <c r="A492" s="175"/>
      <c r="B492" s="175"/>
      <c r="C492" s="161"/>
      <c r="D492" s="162"/>
      <c r="E492" s="176"/>
      <c r="F492" s="162"/>
      <c r="G492" s="161"/>
      <c r="H492" s="177">
        <f t="shared" si="7"/>
        <v>0</v>
      </c>
    </row>
    <row r="493" spans="1:8" x14ac:dyDescent="0.25">
      <c r="A493" s="175"/>
      <c r="B493" s="175"/>
      <c r="C493" s="161"/>
      <c r="D493" s="162"/>
      <c r="E493" s="176"/>
      <c r="F493" s="162"/>
      <c r="G493" s="161"/>
      <c r="H493" s="177">
        <f t="shared" si="7"/>
        <v>0</v>
      </c>
    </row>
    <row r="494" spans="1:8" x14ac:dyDescent="0.25">
      <c r="A494" s="175"/>
      <c r="B494" s="175"/>
      <c r="C494" s="161"/>
      <c r="D494" s="162"/>
      <c r="E494" s="176"/>
      <c r="F494" s="162"/>
      <c r="G494" s="161"/>
      <c r="H494" s="177">
        <f t="shared" si="7"/>
        <v>0</v>
      </c>
    </row>
    <row r="495" spans="1:8" x14ac:dyDescent="0.25">
      <c r="A495" s="175"/>
      <c r="B495" s="175"/>
      <c r="C495" s="161"/>
      <c r="D495" s="162"/>
      <c r="E495" s="176"/>
      <c r="F495" s="162"/>
      <c r="G495" s="161"/>
      <c r="H495" s="177">
        <f t="shared" si="7"/>
        <v>0</v>
      </c>
    </row>
    <row r="496" spans="1:8" x14ac:dyDescent="0.25">
      <c r="A496" s="175"/>
      <c r="B496" s="175"/>
      <c r="C496" s="161"/>
      <c r="D496" s="162"/>
      <c r="E496" s="176"/>
      <c r="F496" s="162"/>
      <c r="G496" s="161"/>
      <c r="H496" s="177">
        <f t="shared" si="7"/>
        <v>0</v>
      </c>
    </row>
    <row r="497" spans="1:8" x14ac:dyDescent="0.25">
      <c r="A497" s="175"/>
      <c r="B497" s="175"/>
      <c r="C497" s="161"/>
      <c r="D497" s="162"/>
      <c r="E497" s="176"/>
      <c r="F497" s="162"/>
      <c r="G497" s="161"/>
      <c r="H497" s="177">
        <f t="shared" si="7"/>
        <v>0</v>
      </c>
    </row>
    <row r="498" spans="1:8" x14ac:dyDescent="0.25">
      <c r="A498" s="175"/>
      <c r="B498" s="175"/>
      <c r="C498" s="161"/>
      <c r="D498" s="162"/>
      <c r="E498" s="176"/>
      <c r="F498" s="162"/>
      <c r="G498" s="161"/>
      <c r="H498" s="177">
        <f t="shared" si="7"/>
        <v>0</v>
      </c>
    </row>
    <row r="499" spans="1:8" x14ac:dyDescent="0.25">
      <c r="A499" s="175"/>
      <c r="B499" s="175"/>
      <c r="C499" s="161"/>
      <c r="D499" s="162"/>
      <c r="E499" s="176"/>
      <c r="F499" s="162"/>
      <c r="G499" s="161"/>
      <c r="H499" s="177">
        <f t="shared" si="7"/>
        <v>0</v>
      </c>
    </row>
    <row r="500" spans="1:8" x14ac:dyDescent="0.25">
      <c r="A500" s="175"/>
      <c r="B500" s="175"/>
      <c r="C500" s="161"/>
      <c r="D500" s="162"/>
      <c r="E500" s="176"/>
      <c r="F500" s="162"/>
      <c r="G500" s="161"/>
      <c r="H500" s="177">
        <f t="shared" si="7"/>
        <v>0</v>
      </c>
    </row>
    <row r="501" spans="1:8" x14ac:dyDescent="0.25">
      <c r="A501" s="175"/>
      <c r="B501" s="175"/>
      <c r="C501" s="161"/>
      <c r="D501" s="162"/>
      <c r="E501" s="176"/>
      <c r="F501" s="162"/>
      <c r="G501" s="161"/>
      <c r="H501" s="177">
        <f t="shared" si="7"/>
        <v>0</v>
      </c>
    </row>
    <row r="502" spans="1:8" x14ac:dyDescent="0.25">
      <c r="A502" s="175"/>
      <c r="B502" s="175"/>
      <c r="C502" s="161"/>
      <c r="D502" s="162"/>
      <c r="E502" s="176"/>
      <c r="F502" s="162"/>
      <c r="G502" s="161"/>
      <c r="H502" s="177">
        <f t="shared" si="7"/>
        <v>0</v>
      </c>
    </row>
    <row r="503" spans="1:8" x14ac:dyDescent="0.25">
      <c r="A503" s="175"/>
      <c r="B503" s="175"/>
      <c r="C503" s="161"/>
      <c r="D503" s="162"/>
      <c r="E503" s="176"/>
      <c r="F503" s="162"/>
      <c r="G503" s="161"/>
      <c r="H503" s="177">
        <f t="shared" si="7"/>
        <v>0</v>
      </c>
    </row>
    <row r="504" spans="1:8" x14ac:dyDescent="0.25">
      <c r="A504" s="175"/>
      <c r="B504" s="175"/>
      <c r="C504" s="161"/>
      <c r="D504" s="162"/>
      <c r="E504" s="176"/>
      <c r="F504" s="162"/>
      <c r="G504" s="161"/>
      <c r="H504" s="177">
        <f t="shared" si="7"/>
        <v>0</v>
      </c>
    </row>
    <row r="505" spans="1:8" x14ac:dyDescent="0.25">
      <c r="A505" s="175"/>
      <c r="B505" s="175"/>
      <c r="C505" s="161"/>
      <c r="D505" s="162"/>
      <c r="E505" s="176"/>
      <c r="F505" s="162"/>
      <c r="G505" s="161"/>
      <c r="H505" s="177">
        <f t="shared" si="7"/>
        <v>0</v>
      </c>
    </row>
    <row r="506" spans="1:8" x14ac:dyDescent="0.25">
      <c r="A506" s="175"/>
      <c r="B506" s="175"/>
      <c r="C506" s="161"/>
      <c r="D506" s="162"/>
      <c r="E506" s="176"/>
      <c r="F506" s="162"/>
      <c r="G506" s="161"/>
      <c r="H506" s="177">
        <f t="shared" si="7"/>
        <v>0</v>
      </c>
    </row>
    <row r="507" spans="1:8" x14ac:dyDescent="0.25">
      <c r="A507" s="175"/>
      <c r="B507" s="175"/>
      <c r="C507" s="161"/>
      <c r="D507" s="162"/>
      <c r="E507" s="176"/>
      <c r="F507" s="162"/>
      <c r="G507" s="161"/>
      <c r="H507" s="177">
        <f t="shared" si="7"/>
        <v>0</v>
      </c>
    </row>
    <row r="508" spans="1:8" x14ac:dyDescent="0.25">
      <c r="A508" s="175"/>
      <c r="B508" s="175"/>
      <c r="C508" s="161"/>
      <c r="D508" s="162"/>
      <c r="E508" s="176"/>
      <c r="F508" s="162"/>
      <c r="G508" s="161"/>
      <c r="H508" s="177">
        <f t="shared" si="7"/>
        <v>0</v>
      </c>
    </row>
    <row r="509" spans="1:8" x14ac:dyDescent="0.25">
      <c r="A509" s="175"/>
      <c r="B509" s="175"/>
      <c r="C509" s="161"/>
      <c r="D509" s="162"/>
      <c r="E509" s="176"/>
      <c r="F509" s="162"/>
      <c r="G509" s="161"/>
      <c r="H509" s="177">
        <f t="shared" si="7"/>
        <v>0</v>
      </c>
    </row>
    <row r="510" spans="1:8" x14ac:dyDescent="0.25">
      <c r="A510" s="175"/>
      <c r="B510" s="175"/>
      <c r="C510" s="161"/>
      <c r="D510" s="162"/>
      <c r="E510" s="176"/>
      <c r="F510" s="162"/>
      <c r="G510" s="161"/>
      <c r="H510" s="177">
        <f t="shared" si="7"/>
        <v>0</v>
      </c>
    </row>
    <row r="511" spans="1:8" x14ac:dyDescent="0.25">
      <c r="A511" s="175"/>
      <c r="B511" s="175"/>
      <c r="C511" s="161"/>
      <c r="D511" s="162"/>
      <c r="E511" s="176"/>
      <c r="F511" s="162"/>
      <c r="G511" s="161"/>
      <c r="H511" s="177">
        <f t="shared" si="7"/>
        <v>0</v>
      </c>
    </row>
    <row r="512" spans="1:8" x14ac:dyDescent="0.25">
      <c r="A512" s="175"/>
      <c r="B512" s="175"/>
      <c r="C512" s="161"/>
      <c r="D512" s="162"/>
      <c r="E512" s="176"/>
      <c r="F512" s="162"/>
      <c r="G512" s="161"/>
      <c r="H512" s="177">
        <f t="shared" si="7"/>
        <v>0</v>
      </c>
    </row>
    <row r="513" spans="1:8" x14ac:dyDescent="0.25">
      <c r="A513" s="175"/>
      <c r="B513" s="175"/>
      <c r="C513" s="161"/>
      <c r="D513" s="162"/>
      <c r="E513" s="176"/>
      <c r="F513" s="162"/>
      <c r="G513" s="161"/>
      <c r="H513" s="177">
        <f t="shared" si="7"/>
        <v>0</v>
      </c>
    </row>
    <row r="514" spans="1:8" x14ac:dyDescent="0.25">
      <c r="A514" s="175"/>
      <c r="B514" s="175"/>
      <c r="C514" s="161"/>
      <c r="D514" s="162"/>
      <c r="E514" s="176"/>
      <c r="F514" s="162"/>
      <c r="G514" s="161"/>
      <c r="H514" s="177">
        <f t="shared" si="7"/>
        <v>0</v>
      </c>
    </row>
    <row r="515" spans="1:8" x14ac:dyDescent="0.25">
      <c r="A515" s="175"/>
      <c r="B515" s="175"/>
      <c r="C515" s="161"/>
      <c r="D515" s="162"/>
      <c r="E515" s="176"/>
      <c r="F515" s="162"/>
      <c r="G515" s="161"/>
      <c r="H515" s="177">
        <f t="shared" si="7"/>
        <v>0</v>
      </c>
    </row>
    <row r="516" spans="1:8" x14ac:dyDescent="0.25">
      <c r="A516" s="175"/>
      <c r="B516" s="175"/>
      <c r="C516" s="161"/>
      <c r="D516" s="162"/>
      <c r="E516" s="176"/>
      <c r="F516" s="162"/>
      <c r="G516" s="161"/>
      <c r="H516" s="177">
        <f t="shared" si="7"/>
        <v>0</v>
      </c>
    </row>
    <row r="517" spans="1:8" x14ac:dyDescent="0.25">
      <c r="A517" s="175"/>
      <c r="B517" s="175"/>
      <c r="C517" s="161"/>
      <c r="D517" s="162"/>
      <c r="E517" s="176"/>
      <c r="F517" s="162"/>
      <c r="G517" s="161"/>
      <c r="H517" s="177">
        <f t="shared" si="7"/>
        <v>0</v>
      </c>
    </row>
    <row r="518" spans="1:8" x14ac:dyDescent="0.25">
      <c r="A518" s="175"/>
      <c r="B518" s="175"/>
      <c r="C518" s="161"/>
      <c r="D518" s="162"/>
      <c r="E518" s="176"/>
      <c r="F518" s="162"/>
      <c r="G518" s="161"/>
      <c r="H518" s="177">
        <f t="shared" si="7"/>
        <v>0</v>
      </c>
    </row>
    <row r="519" spans="1:8" x14ac:dyDescent="0.25">
      <c r="A519" s="175"/>
      <c r="B519" s="175"/>
      <c r="C519" s="161"/>
      <c r="D519" s="162"/>
      <c r="E519" s="176"/>
      <c r="F519" s="162"/>
      <c r="G519" s="161"/>
      <c r="H519" s="177">
        <f t="shared" ref="H519:H582" si="8">H518+D519-F519</f>
        <v>0</v>
      </c>
    </row>
    <row r="520" spans="1:8" x14ac:dyDescent="0.25">
      <c r="A520" s="175"/>
      <c r="B520" s="175"/>
      <c r="C520" s="161"/>
      <c r="D520" s="162"/>
      <c r="E520" s="176"/>
      <c r="F520" s="162"/>
      <c r="G520" s="161"/>
      <c r="H520" s="177">
        <f t="shared" si="8"/>
        <v>0</v>
      </c>
    </row>
    <row r="521" spans="1:8" x14ac:dyDescent="0.25">
      <c r="A521" s="175"/>
      <c r="B521" s="175"/>
      <c r="C521" s="161"/>
      <c r="D521" s="162"/>
      <c r="E521" s="176"/>
      <c r="F521" s="162"/>
      <c r="G521" s="161"/>
      <c r="H521" s="177">
        <f t="shared" si="8"/>
        <v>0</v>
      </c>
    </row>
    <row r="522" spans="1:8" x14ac:dyDescent="0.25">
      <c r="A522" s="175"/>
      <c r="B522" s="175"/>
      <c r="C522" s="161"/>
      <c r="D522" s="162"/>
      <c r="E522" s="176"/>
      <c r="F522" s="162"/>
      <c r="G522" s="161"/>
      <c r="H522" s="177">
        <f t="shared" si="8"/>
        <v>0</v>
      </c>
    </row>
    <row r="523" spans="1:8" x14ac:dyDescent="0.25">
      <c r="A523" s="175"/>
      <c r="B523" s="175"/>
      <c r="C523" s="161"/>
      <c r="D523" s="162"/>
      <c r="E523" s="176"/>
      <c r="F523" s="162"/>
      <c r="G523" s="161"/>
      <c r="H523" s="177">
        <f t="shared" si="8"/>
        <v>0</v>
      </c>
    </row>
    <row r="524" spans="1:8" x14ac:dyDescent="0.25">
      <c r="A524" s="175"/>
      <c r="B524" s="175"/>
      <c r="C524" s="161"/>
      <c r="D524" s="162"/>
      <c r="E524" s="176"/>
      <c r="F524" s="162"/>
      <c r="G524" s="161"/>
      <c r="H524" s="177">
        <f t="shared" si="8"/>
        <v>0</v>
      </c>
    </row>
    <row r="525" spans="1:8" x14ac:dyDescent="0.25">
      <c r="A525" s="175"/>
      <c r="B525" s="175"/>
      <c r="C525" s="161"/>
      <c r="D525" s="162"/>
      <c r="E525" s="176"/>
      <c r="F525" s="162"/>
      <c r="G525" s="161"/>
      <c r="H525" s="177">
        <f t="shared" si="8"/>
        <v>0</v>
      </c>
    </row>
    <row r="526" spans="1:8" x14ac:dyDescent="0.25">
      <c r="A526" s="175"/>
      <c r="B526" s="175"/>
      <c r="C526" s="161"/>
      <c r="D526" s="162"/>
      <c r="E526" s="176"/>
      <c r="F526" s="162"/>
      <c r="G526" s="161"/>
      <c r="H526" s="177">
        <f t="shared" si="8"/>
        <v>0</v>
      </c>
    </row>
    <row r="527" spans="1:8" x14ac:dyDescent="0.25">
      <c r="A527" s="175"/>
      <c r="B527" s="175"/>
      <c r="C527" s="161"/>
      <c r="D527" s="162"/>
      <c r="E527" s="176"/>
      <c r="F527" s="162"/>
      <c r="G527" s="161"/>
      <c r="H527" s="177">
        <f t="shared" si="8"/>
        <v>0</v>
      </c>
    </row>
    <row r="528" spans="1:8" x14ac:dyDescent="0.25">
      <c r="A528" s="175"/>
      <c r="B528" s="175"/>
      <c r="C528" s="161"/>
      <c r="D528" s="162"/>
      <c r="E528" s="176"/>
      <c r="F528" s="162"/>
      <c r="G528" s="161"/>
      <c r="H528" s="177">
        <f t="shared" si="8"/>
        <v>0</v>
      </c>
    </row>
    <row r="529" spans="1:8" x14ac:dyDescent="0.25">
      <c r="A529" s="175"/>
      <c r="B529" s="175"/>
      <c r="C529" s="161"/>
      <c r="D529" s="162"/>
      <c r="E529" s="176"/>
      <c r="F529" s="162"/>
      <c r="G529" s="161"/>
      <c r="H529" s="177">
        <f t="shared" si="8"/>
        <v>0</v>
      </c>
    </row>
    <row r="530" spans="1:8" x14ac:dyDescent="0.25">
      <c r="A530" s="175"/>
      <c r="B530" s="175"/>
      <c r="C530" s="161"/>
      <c r="D530" s="162"/>
      <c r="E530" s="176"/>
      <c r="F530" s="162"/>
      <c r="G530" s="161"/>
      <c r="H530" s="177">
        <f t="shared" si="8"/>
        <v>0</v>
      </c>
    </row>
    <row r="531" spans="1:8" x14ac:dyDescent="0.25">
      <c r="A531" s="175"/>
      <c r="B531" s="175"/>
      <c r="C531" s="161"/>
      <c r="D531" s="162"/>
      <c r="E531" s="176"/>
      <c r="F531" s="162"/>
      <c r="G531" s="161"/>
      <c r="H531" s="177">
        <f t="shared" si="8"/>
        <v>0</v>
      </c>
    </row>
    <row r="532" spans="1:8" x14ac:dyDescent="0.25">
      <c r="A532" s="175"/>
      <c r="B532" s="175"/>
      <c r="C532" s="161"/>
      <c r="D532" s="162"/>
      <c r="E532" s="176"/>
      <c r="F532" s="162"/>
      <c r="G532" s="161"/>
      <c r="H532" s="177">
        <f t="shared" si="8"/>
        <v>0</v>
      </c>
    </row>
    <row r="533" spans="1:8" x14ac:dyDescent="0.25">
      <c r="A533" s="175"/>
      <c r="B533" s="175"/>
      <c r="C533" s="161"/>
      <c r="D533" s="162"/>
      <c r="E533" s="176"/>
      <c r="F533" s="162"/>
      <c r="G533" s="161"/>
      <c r="H533" s="177">
        <f t="shared" si="8"/>
        <v>0</v>
      </c>
    </row>
    <row r="534" spans="1:8" x14ac:dyDescent="0.25">
      <c r="A534" s="175"/>
      <c r="B534" s="175"/>
      <c r="C534" s="161"/>
      <c r="D534" s="162"/>
      <c r="E534" s="176"/>
      <c r="F534" s="162"/>
      <c r="G534" s="161"/>
      <c r="H534" s="177">
        <f t="shared" si="8"/>
        <v>0</v>
      </c>
    </row>
    <row r="535" spans="1:8" x14ac:dyDescent="0.25">
      <c r="A535" s="175"/>
      <c r="B535" s="175"/>
      <c r="C535" s="161"/>
      <c r="D535" s="162"/>
      <c r="E535" s="176"/>
      <c r="F535" s="162"/>
      <c r="G535" s="161"/>
      <c r="H535" s="177">
        <f t="shared" si="8"/>
        <v>0</v>
      </c>
    </row>
    <row r="536" spans="1:8" x14ac:dyDescent="0.25">
      <c r="A536" s="175"/>
      <c r="B536" s="175"/>
      <c r="C536" s="161"/>
      <c r="D536" s="162"/>
      <c r="E536" s="176"/>
      <c r="F536" s="162"/>
      <c r="G536" s="161"/>
      <c r="H536" s="177">
        <f t="shared" si="8"/>
        <v>0</v>
      </c>
    </row>
    <row r="537" spans="1:8" x14ac:dyDescent="0.25">
      <c r="A537" s="175"/>
      <c r="B537" s="175"/>
      <c r="C537" s="161"/>
      <c r="D537" s="162"/>
      <c r="E537" s="176"/>
      <c r="F537" s="162"/>
      <c r="G537" s="161"/>
      <c r="H537" s="177">
        <f t="shared" si="8"/>
        <v>0</v>
      </c>
    </row>
    <row r="538" spans="1:8" x14ac:dyDescent="0.25">
      <c r="A538" s="175"/>
      <c r="B538" s="175"/>
      <c r="C538" s="161"/>
      <c r="D538" s="162"/>
      <c r="E538" s="176"/>
      <c r="F538" s="162"/>
      <c r="G538" s="161"/>
      <c r="H538" s="177">
        <f t="shared" si="8"/>
        <v>0</v>
      </c>
    </row>
    <row r="539" spans="1:8" x14ac:dyDescent="0.25">
      <c r="A539" s="175"/>
      <c r="B539" s="175"/>
      <c r="C539" s="161"/>
      <c r="D539" s="162"/>
      <c r="E539" s="176"/>
      <c r="F539" s="162"/>
      <c r="G539" s="161"/>
      <c r="H539" s="177">
        <f t="shared" si="8"/>
        <v>0</v>
      </c>
    </row>
    <row r="540" spans="1:8" x14ac:dyDescent="0.25">
      <c r="A540" s="175"/>
      <c r="B540" s="175"/>
      <c r="C540" s="161"/>
      <c r="D540" s="162"/>
      <c r="E540" s="176"/>
      <c r="F540" s="162"/>
      <c r="G540" s="161"/>
      <c r="H540" s="177">
        <f t="shared" si="8"/>
        <v>0</v>
      </c>
    </row>
    <row r="541" spans="1:8" x14ac:dyDescent="0.25">
      <c r="A541" s="175"/>
      <c r="B541" s="175"/>
      <c r="C541" s="161"/>
      <c r="D541" s="162"/>
      <c r="E541" s="176"/>
      <c r="F541" s="162"/>
      <c r="G541" s="161"/>
      <c r="H541" s="177">
        <f t="shared" si="8"/>
        <v>0</v>
      </c>
    </row>
    <row r="542" spans="1:8" x14ac:dyDescent="0.25">
      <c r="A542" s="175"/>
      <c r="B542" s="175"/>
      <c r="C542" s="161"/>
      <c r="D542" s="162"/>
      <c r="E542" s="176"/>
      <c r="F542" s="162"/>
      <c r="G542" s="161"/>
      <c r="H542" s="177">
        <f t="shared" si="8"/>
        <v>0</v>
      </c>
    </row>
    <row r="543" spans="1:8" x14ac:dyDescent="0.25">
      <c r="A543" s="175"/>
      <c r="B543" s="175"/>
      <c r="C543" s="161"/>
      <c r="D543" s="162"/>
      <c r="E543" s="176"/>
      <c r="F543" s="162"/>
      <c r="G543" s="161"/>
      <c r="H543" s="177">
        <f t="shared" si="8"/>
        <v>0</v>
      </c>
    </row>
    <row r="544" spans="1:8" x14ac:dyDescent="0.25">
      <c r="A544" s="175"/>
      <c r="B544" s="175"/>
      <c r="C544" s="161"/>
      <c r="D544" s="162"/>
      <c r="E544" s="176"/>
      <c r="F544" s="162"/>
      <c r="G544" s="161"/>
      <c r="H544" s="177">
        <f t="shared" si="8"/>
        <v>0</v>
      </c>
    </row>
    <row r="545" spans="1:8" x14ac:dyDescent="0.25">
      <c r="A545" s="175"/>
      <c r="B545" s="175"/>
      <c r="C545" s="161"/>
      <c r="D545" s="162"/>
      <c r="E545" s="176"/>
      <c r="F545" s="162"/>
      <c r="G545" s="161"/>
      <c r="H545" s="177">
        <f t="shared" si="8"/>
        <v>0</v>
      </c>
    </row>
    <row r="546" spans="1:8" x14ac:dyDescent="0.25">
      <c r="A546" s="175"/>
      <c r="B546" s="175"/>
      <c r="C546" s="161"/>
      <c r="D546" s="162"/>
      <c r="E546" s="176"/>
      <c r="F546" s="162"/>
      <c r="G546" s="161"/>
      <c r="H546" s="177">
        <f t="shared" si="8"/>
        <v>0</v>
      </c>
    </row>
    <row r="547" spans="1:8" x14ac:dyDescent="0.25">
      <c r="A547" s="175"/>
      <c r="B547" s="175"/>
      <c r="C547" s="161"/>
      <c r="D547" s="162"/>
      <c r="E547" s="176"/>
      <c r="F547" s="162"/>
      <c r="G547" s="161"/>
      <c r="H547" s="177">
        <f t="shared" si="8"/>
        <v>0</v>
      </c>
    </row>
    <row r="548" spans="1:8" x14ac:dyDescent="0.25">
      <c r="A548" s="175"/>
      <c r="B548" s="175"/>
      <c r="C548" s="161"/>
      <c r="D548" s="162"/>
      <c r="E548" s="176"/>
      <c r="F548" s="162"/>
      <c r="G548" s="161"/>
      <c r="H548" s="177">
        <f t="shared" si="8"/>
        <v>0</v>
      </c>
    </row>
    <row r="549" spans="1:8" x14ac:dyDescent="0.25">
      <c r="A549" s="175"/>
      <c r="B549" s="175"/>
      <c r="C549" s="161"/>
      <c r="D549" s="162"/>
      <c r="E549" s="176"/>
      <c r="F549" s="162"/>
      <c r="G549" s="161"/>
      <c r="H549" s="177">
        <f t="shared" si="8"/>
        <v>0</v>
      </c>
    </row>
    <row r="550" spans="1:8" x14ac:dyDescent="0.25">
      <c r="A550" s="175"/>
      <c r="B550" s="175"/>
      <c r="C550" s="161"/>
      <c r="D550" s="162"/>
      <c r="E550" s="176"/>
      <c r="F550" s="162"/>
      <c r="G550" s="161"/>
      <c r="H550" s="177">
        <f t="shared" si="8"/>
        <v>0</v>
      </c>
    </row>
    <row r="551" spans="1:8" x14ac:dyDescent="0.25">
      <c r="A551" s="175"/>
      <c r="B551" s="175"/>
      <c r="C551" s="161"/>
      <c r="D551" s="162"/>
      <c r="E551" s="176"/>
      <c r="F551" s="162"/>
      <c r="G551" s="161"/>
      <c r="H551" s="177">
        <f t="shared" si="8"/>
        <v>0</v>
      </c>
    </row>
    <row r="552" spans="1:8" x14ac:dyDescent="0.25">
      <c r="A552" s="175"/>
      <c r="B552" s="175"/>
      <c r="C552" s="161"/>
      <c r="D552" s="162"/>
      <c r="E552" s="176"/>
      <c r="F552" s="162"/>
      <c r="G552" s="161"/>
      <c r="H552" s="177">
        <f t="shared" si="8"/>
        <v>0</v>
      </c>
    </row>
    <row r="553" spans="1:8" x14ac:dyDescent="0.25">
      <c r="A553" s="175"/>
      <c r="B553" s="175"/>
      <c r="C553" s="161"/>
      <c r="D553" s="162"/>
      <c r="E553" s="176"/>
      <c r="F553" s="162"/>
      <c r="G553" s="161"/>
      <c r="H553" s="177">
        <f t="shared" si="8"/>
        <v>0</v>
      </c>
    </row>
    <row r="554" spans="1:8" x14ac:dyDescent="0.25">
      <c r="A554" s="175"/>
      <c r="B554" s="175"/>
      <c r="C554" s="161"/>
      <c r="D554" s="162"/>
      <c r="E554" s="176"/>
      <c r="F554" s="162"/>
      <c r="G554" s="161"/>
      <c r="H554" s="177">
        <f t="shared" si="8"/>
        <v>0</v>
      </c>
    </row>
    <row r="555" spans="1:8" x14ac:dyDescent="0.25">
      <c r="A555" s="175"/>
      <c r="B555" s="175"/>
      <c r="C555" s="161"/>
      <c r="D555" s="162"/>
      <c r="E555" s="176"/>
      <c r="F555" s="162"/>
      <c r="G555" s="161"/>
      <c r="H555" s="177">
        <f t="shared" si="8"/>
        <v>0</v>
      </c>
    </row>
    <row r="556" spans="1:8" x14ac:dyDescent="0.25">
      <c r="A556" s="175"/>
      <c r="B556" s="175"/>
      <c r="C556" s="161"/>
      <c r="D556" s="162"/>
      <c r="E556" s="176"/>
      <c r="F556" s="162"/>
      <c r="G556" s="161"/>
      <c r="H556" s="177">
        <f t="shared" si="8"/>
        <v>0</v>
      </c>
    </row>
    <row r="557" spans="1:8" x14ac:dyDescent="0.25">
      <c r="A557" s="175"/>
      <c r="B557" s="175"/>
      <c r="C557" s="161"/>
      <c r="D557" s="162"/>
      <c r="E557" s="176"/>
      <c r="F557" s="162"/>
      <c r="G557" s="161"/>
      <c r="H557" s="177">
        <f t="shared" si="8"/>
        <v>0</v>
      </c>
    </row>
    <row r="558" spans="1:8" x14ac:dyDescent="0.25">
      <c r="A558" s="175"/>
      <c r="B558" s="175"/>
      <c r="C558" s="161"/>
      <c r="D558" s="162"/>
      <c r="E558" s="176"/>
      <c r="F558" s="162"/>
      <c r="G558" s="161"/>
      <c r="H558" s="177">
        <f t="shared" si="8"/>
        <v>0</v>
      </c>
    </row>
    <row r="559" spans="1:8" x14ac:dyDescent="0.25">
      <c r="A559" s="175"/>
      <c r="B559" s="175"/>
      <c r="C559" s="161"/>
      <c r="D559" s="162"/>
      <c r="E559" s="176"/>
      <c r="F559" s="162"/>
      <c r="G559" s="161"/>
      <c r="H559" s="177">
        <f t="shared" si="8"/>
        <v>0</v>
      </c>
    </row>
    <row r="560" spans="1:8" x14ac:dyDescent="0.25">
      <c r="A560" s="175"/>
      <c r="B560" s="175"/>
      <c r="C560" s="161"/>
      <c r="D560" s="162"/>
      <c r="E560" s="176"/>
      <c r="F560" s="162"/>
      <c r="G560" s="161"/>
      <c r="H560" s="177">
        <f t="shared" si="8"/>
        <v>0</v>
      </c>
    </row>
    <row r="561" spans="1:8" x14ac:dyDescent="0.25">
      <c r="A561" s="175"/>
      <c r="B561" s="175"/>
      <c r="C561" s="161"/>
      <c r="D561" s="162"/>
      <c r="E561" s="176"/>
      <c r="F561" s="162"/>
      <c r="G561" s="161"/>
      <c r="H561" s="177">
        <f t="shared" si="8"/>
        <v>0</v>
      </c>
    </row>
    <row r="562" spans="1:8" x14ac:dyDescent="0.25">
      <c r="A562" s="175"/>
      <c r="B562" s="175"/>
      <c r="C562" s="161"/>
      <c r="D562" s="162"/>
      <c r="E562" s="176"/>
      <c r="F562" s="162"/>
      <c r="G562" s="161"/>
      <c r="H562" s="177">
        <f t="shared" si="8"/>
        <v>0</v>
      </c>
    </row>
    <row r="563" spans="1:8" x14ac:dyDescent="0.25">
      <c r="A563" s="175"/>
      <c r="B563" s="175"/>
      <c r="C563" s="161"/>
      <c r="D563" s="162"/>
      <c r="E563" s="176"/>
      <c r="F563" s="162"/>
      <c r="G563" s="161"/>
      <c r="H563" s="177">
        <f t="shared" si="8"/>
        <v>0</v>
      </c>
    </row>
    <row r="564" spans="1:8" x14ac:dyDescent="0.25">
      <c r="A564" s="175"/>
      <c r="B564" s="175"/>
      <c r="C564" s="161"/>
      <c r="D564" s="162"/>
      <c r="E564" s="176"/>
      <c r="F564" s="162"/>
      <c r="G564" s="161"/>
      <c r="H564" s="177">
        <f t="shared" si="8"/>
        <v>0</v>
      </c>
    </row>
    <row r="565" spans="1:8" x14ac:dyDescent="0.25">
      <c r="A565" s="175"/>
      <c r="B565" s="175"/>
      <c r="C565" s="161"/>
      <c r="D565" s="162"/>
      <c r="E565" s="176"/>
      <c r="F565" s="162"/>
      <c r="G565" s="161"/>
      <c r="H565" s="177">
        <f t="shared" si="8"/>
        <v>0</v>
      </c>
    </row>
    <row r="566" spans="1:8" x14ac:dyDescent="0.25">
      <c r="A566" s="175"/>
      <c r="B566" s="175"/>
      <c r="C566" s="161"/>
      <c r="D566" s="162"/>
      <c r="E566" s="176"/>
      <c r="F566" s="162"/>
      <c r="G566" s="161"/>
      <c r="H566" s="177">
        <f t="shared" si="8"/>
        <v>0</v>
      </c>
    </row>
    <row r="567" spans="1:8" x14ac:dyDescent="0.25">
      <c r="A567" s="175"/>
      <c r="B567" s="175"/>
      <c r="C567" s="161"/>
      <c r="D567" s="162"/>
      <c r="E567" s="176"/>
      <c r="F567" s="162"/>
      <c r="G567" s="161"/>
      <c r="H567" s="177">
        <f t="shared" si="8"/>
        <v>0</v>
      </c>
    </row>
    <row r="568" spans="1:8" x14ac:dyDescent="0.25">
      <c r="A568" s="175"/>
      <c r="B568" s="175"/>
      <c r="C568" s="161"/>
      <c r="D568" s="162"/>
      <c r="E568" s="176"/>
      <c r="F568" s="162"/>
      <c r="G568" s="161"/>
      <c r="H568" s="177">
        <f t="shared" si="8"/>
        <v>0</v>
      </c>
    </row>
    <row r="569" spans="1:8" x14ac:dyDescent="0.25">
      <c r="A569" s="175"/>
      <c r="B569" s="175"/>
      <c r="C569" s="161"/>
      <c r="D569" s="162"/>
      <c r="E569" s="176"/>
      <c r="F569" s="162"/>
      <c r="G569" s="161"/>
      <c r="H569" s="177">
        <f t="shared" si="8"/>
        <v>0</v>
      </c>
    </row>
    <row r="570" spans="1:8" x14ac:dyDescent="0.25">
      <c r="A570" s="175"/>
      <c r="B570" s="175"/>
      <c r="C570" s="161"/>
      <c r="D570" s="162"/>
      <c r="E570" s="176"/>
      <c r="F570" s="162"/>
      <c r="G570" s="161"/>
      <c r="H570" s="177">
        <f t="shared" si="8"/>
        <v>0</v>
      </c>
    </row>
    <row r="571" spans="1:8" x14ac:dyDescent="0.25">
      <c r="A571" s="175"/>
      <c r="B571" s="175"/>
      <c r="C571" s="161"/>
      <c r="D571" s="162"/>
      <c r="E571" s="176"/>
      <c r="F571" s="162"/>
      <c r="G571" s="161"/>
      <c r="H571" s="177">
        <f t="shared" si="8"/>
        <v>0</v>
      </c>
    </row>
    <row r="572" spans="1:8" x14ac:dyDescent="0.25">
      <c r="A572" s="175"/>
      <c r="B572" s="175"/>
      <c r="C572" s="161"/>
      <c r="D572" s="162"/>
      <c r="E572" s="176"/>
      <c r="F572" s="162"/>
      <c r="G572" s="161"/>
      <c r="H572" s="177">
        <f t="shared" si="8"/>
        <v>0</v>
      </c>
    </row>
    <row r="573" spans="1:8" x14ac:dyDescent="0.25">
      <c r="A573" s="175"/>
      <c r="B573" s="175"/>
      <c r="C573" s="161"/>
      <c r="D573" s="162"/>
      <c r="E573" s="176"/>
      <c r="F573" s="162"/>
      <c r="G573" s="161"/>
      <c r="H573" s="177">
        <f t="shared" si="8"/>
        <v>0</v>
      </c>
    </row>
    <row r="574" spans="1:8" x14ac:dyDescent="0.25">
      <c r="A574" s="175"/>
      <c r="B574" s="175"/>
      <c r="C574" s="161"/>
      <c r="D574" s="162"/>
      <c r="E574" s="176"/>
      <c r="F574" s="162"/>
      <c r="G574" s="161"/>
      <c r="H574" s="177">
        <f t="shared" si="8"/>
        <v>0</v>
      </c>
    </row>
    <row r="575" spans="1:8" x14ac:dyDescent="0.25">
      <c r="A575" s="175"/>
      <c r="B575" s="175"/>
      <c r="C575" s="161"/>
      <c r="D575" s="162"/>
      <c r="E575" s="176"/>
      <c r="F575" s="162"/>
      <c r="G575" s="161"/>
      <c r="H575" s="177">
        <f t="shared" si="8"/>
        <v>0</v>
      </c>
    </row>
    <row r="576" spans="1:8" x14ac:dyDescent="0.25">
      <c r="A576" s="175"/>
      <c r="B576" s="175"/>
      <c r="C576" s="161"/>
      <c r="D576" s="162"/>
      <c r="E576" s="176"/>
      <c r="F576" s="162"/>
      <c r="G576" s="161"/>
      <c r="H576" s="177">
        <f t="shared" si="8"/>
        <v>0</v>
      </c>
    </row>
    <row r="577" spans="1:8" x14ac:dyDescent="0.25">
      <c r="A577" s="175"/>
      <c r="B577" s="175"/>
      <c r="C577" s="161"/>
      <c r="D577" s="162"/>
      <c r="E577" s="176"/>
      <c r="F577" s="162"/>
      <c r="G577" s="161"/>
      <c r="H577" s="177">
        <f t="shared" si="8"/>
        <v>0</v>
      </c>
    </row>
    <row r="578" spans="1:8" x14ac:dyDescent="0.25">
      <c r="A578" s="175"/>
      <c r="B578" s="175"/>
      <c r="C578" s="161"/>
      <c r="D578" s="162"/>
      <c r="E578" s="176"/>
      <c r="F578" s="162"/>
      <c r="G578" s="161"/>
      <c r="H578" s="177">
        <f t="shared" si="8"/>
        <v>0</v>
      </c>
    </row>
    <row r="579" spans="1:8" x14ac:dyDescent="0.25">
      <c r="A579" s="175"/>
      <c r="B579" s="175"/>
      <c r="C579" s="161"/>
      <c r="D579" s="162"/>
      <c r="E579" s="176"/>
      <c r="F579" s="162"/>
      <c r="G579" s="161"/>
      <c r="H579" s="177">
        <f t="shared" si="8"/>
        <v>0</v>
      </c>
    </row>
    <row r="580" spans="1:8" x14ac:dyDescent="0.25">
      <c r="A580" s="175"/>
      <c r="B580" s="175"/>
      <c r="C580" s="161"/>
      <c r="D580" s="162"/>
      <c r="E580" s="176"/>
      <c r="F580" s="162"/>
      <c r="G580" s="161"/>
      <c r="H580" s="177">
        <f t="shared" si="8"/>
        <v>0</v>
      </c>
    </row>
    <row r="581" spans="1:8" x14ac:dyDescent="0.25">
      <c r="A581" s="175"/>
      <c r="B581" s="175"/>
      <c r="C581" s="161"/>
      <c r="D581" s="162"/>
      <c r="E581" s="176"/>
      <c r="F581" s="162"/>
      <c r="G581" s="161"/>
      <c r="H581" s="177">
        <f t="shared" si="8"/>
        <v>0</v>
      </c>
    </row>
    <row r="582" spans="1:8" x14ac:dyDescent="0.25">
      <c r="A582" s="175"/>
      <c r="B582" s="175"/>
      <c r="C582" s="161"/>
      <c r="D582" s="162"/>
      <c r="E582" s="176"/>
      <c r="F582" s="162"/>
      <c r="G582" s="161"/>
      <c r="H582" s="177">
        <f t="shared" si="8"/>
        <v>0</v>
      </c>
    </row>
    <row r="583" spans="1:8" x14ac:dyDescent="0.25">
      <c r="A583" s="175"/>
      <c r="B583" s="175"/>
      <c r="C583" s="161"/>
      <c r="D583" s="162"/>
      <c r="E583" s="176"/>
      <c r="F583" s="162"/>
      <c r="G583" s="161"/>
      <c r="H583" s="177">
        <f t="shared" ref="H583:H646" si="9">H582+D583-F583</f>
        <v>0</v>
      </c>
    </row>
    <row r="584" spans="1:8" x14ac:dyDescent="0.25">
      <c r="A584" s="175"/>
      <c r="B584" s="175"/>
      <c r="C584" s="161"/>
      <c r="D584" s="162"/>
      <c r="E584" s="176"/>
      <c r="F584" s="162"/>
      <c r="G584" s="161"/>
      <c r="H584" s="177">
        <f t="shared" si="9"/>
        <v>0</v>
      </c>
    </row>
    <row r="585" spans="1:8" x14ac:dyDescent="0.25">
      <c r="A585" s="175"/>
      <c r="B585" s="175"/>
      <c r="C585" s="161"/>
      <c r="D585" s="162"/>
      <c r="E585" s="176"/>
      <c r="F585" s="162"/>
      <c r="G585" s="161"/>
      <c r="H585" s="177">
        <f t="shared" si="9"/>
        <v>0</v>
      </c>
    </row>
    <row r="586" spans="1:8" x14ac:dyDescent="0.25">
      <c r="A586" s="175"/>
      <c r="B586" s="175"/>
      <c r="C586" s="161"/>
      <c r="D586" s="162"/>
      <c r="E586" s="176"/>
      <c r="F586" s="162"/>
      <c r="G586" s="161"/>
      <c r="H586" s="177">
        <f t="shared" si="9"/>
        <v>0</v>
      </c>
    </row>
    <row r="587" spans="1:8" x14ac:dyDescent="0.25">
      <c r="A587" s="175"/>
      <c r="B587" s="175"/>
      <c r="C587" s="161"/>
      <c r="D587" s="162"/>
      <c r="E587" s="176"/>
      <c r="F587" s="162"/>
      <c r="G587" s="161"/>
      <c r="H587" s="177">
        <f t="shared" si="9"/>
        <v>0</v>
      </c>
    </row>
    <row r="588" spans="1:8" x14ac:dyDescent="0.25">
      <c r="A588" s="175"/>
      <c r="B588" s="175"/>
      <c r="C588" s="161"/>
      <c r="D588" s="162"/>
      <c r="E588" s="176"/>
      <c r="F588" s="162"/>
      <c r="G588" s="161"/>
      <c r="H588" s="177">
        <f t="shared" si="9"/>
        <v>0</v>
      </c>
    </row>
    <row r="589" spans="1:8" x14ac:dyDescent="0.25">
      <c r="A589" s="175"/>
      <c r="B589" s="175"/>
      <c r="C589" s="161"/>
      <c r="D589" s="162"/>
      <c r="E589" s="176"/>
      <c r="F589" s="162"/>
      <c r="G589" s="161"/>
      <c r="H589" s="177">
        <f t="shared" si="9"/>
        <v>0</v>
      </c>
    </row>
    <row r="590" spans="1:8" x14ac:dyDescent="0.25">
      <c r="A590" s="175"/>
      <c r="B590" s="175"/>
      <c r="C590" s="161"/>
      <c r="D590" s="162"/>
      <c r="E590" s="176"/>
      <c r="F590" s="162"/>
      <c r="G590" s="161"/>
      <c r="H590" s="177">
        <f t="shared" si="9"/>
        <v>0</v>
      </c>
    </row>
    <row r="591" spans="1:8" x14ac:dyDescent="0.25">
      <c r="A591" s="175"/>
      <c r="B591" s="175"/>
      <c r="C591" s="161"/>
      <c r="D591" s="162"/>
      <c r="E591" s="176"/>
      <c r="F591" s="162"/>
      <c r="G591" s="161"/>
      <c r="H591" s="177">
        <f t="shared" si="9"/>
        <v>0</v>
      </c>
    </row>
    <row r="592" spans="1:8" x14ac:dyDescent="0.25">
      <c r="A592" s="175"/>
      <c r="B592" s="175"/>
      <c r="C592" s="161"/>
      <c r="D592" s="162"/>
      <c r="E592" s="176"/>
      <c r="F592" s="162"/>
      <c r="G592" s="161"/>
      <c r="H592" s="177">
        <f t="shared" si="9"/>
        <v>0</v>
      </c>
    </row>
    <row r="593" spans="1:8" x14ac:dyDescent="0.25">
      <c r="A593" s="175"/>
      <c r="B593" s="175"/>
      <c r="C593" s="161"/>
      <c r="D593" s="162"/>
      <c r="E593" s="176"/>
      <c r="F593" s="162"/>
      <c r="G593" s="161"/>
      <c r="H593" s="177">
        <f t="shared" si="9"/>
        <v>0</v>
      </c>
    </row>
    <row r="594" spans="1:8" x14ac:dyDescent="0.25">
      <c r="A594" s="175"/>
      <c r="B594" s="175"/>
      <c r="C594" s="161"/>
      <c r="D594" s="162"/>
      <c r="E594" s="176"/>
      <c r="F594" s="162"/>
      <c r="G594" s="161"/>
      <c r="H594" s="177">
        <f t="shared" si="9"/>
        <v>0</v>
      </c>
    </row>
    <row r="595" spans="1:8" x14ac:dyDescent="0.25">
      <c r="A595" s="175"/>
      <c r="B595" s="175"/>
      <c r="C595" s="161"/>
      <c r="D595" s="162"/>
      <c r="E595" s="176"/>
      <c r="F595" s="162"/>
      <c r="G595" s="161"/>
      <c r="H595" s="177">
        <f t="shared" si="9"/>
        <v>0</v>
      </c>
    </row>
    <row r="596" spans="1:8" x14ac:dyDescent="0.25">
      <c r="A596" s="175"/>
      <c r="B596" s="175"/>
      <c r="C596" s="161"/>
      <c r="D596" s="162"/>
      <c r="E596" s="176"/>
      <c r="F596" s="162"/>
      <c r="G596" s="161"/>
      <c r="H596" s="177">
        <f t="shared" si="9"/>
        <v>0</v>
      </c>
    </row>
    <row r="597" spans="1:8" x14ac:dyDescent="0.25">
      <c r="A597" s="175"/>
      <c r="B597" s="175"/>
      <c r="C597" s="161"/>
      <c r="D597" s="162"/>
      <c r="E597" s="176"/>
      <c r="F597" s="162"/>
      <c r="G597" s="161"/>
      <c r="H597" s="177">
        <f t="shared" si="9"/>
        <v>0</v>
      </c>
    </row>
    <row r="598" spans="1:8" x14ac:dyDescent="0.25">
      <c r="A598" s="175"/>
      <c r="B598" s="175"/>
      <c r="C598" s="161"/>
      <c r="D598" s="162"/>
      <c r="E598" s="176"/>
      <c r="F598" s="162"/>
      <c r="G598" s="161"/>
      <c r="H598" s="177">
        <f t="shared" si="9"/>
        <v>0</v>
      </c>
    </row>
    <row r="599" spans="1:8" x14ac:dyDescent="0.25">
      <c r="A599" s="175"/>
      <c r="B599" s="175"/>
      <c r="C599" s="161"/>
      <c r="D599" s="162"/>
      <c r="E599" s="176"/>
      <c r="F599" s="162"/>
      <c r="G599" s="161"/>
      <c r="H599" s="177">
        <f t="shared" si="9"/>
        <v>0</v>
      </c>
    </row>
    <row r="600" spans="1:8" x14ac:dyDescent="0.25">
      <c r="A600" s="175"/>
      <c r="B600" s="175"/>
      <c r="C600" s="161"/>
      <c r="D600" s="162"/>
      <c r="E600" s="176"/>
      <c r="F600" s="162"/>
      <c r="G600" s="161"/>
      <c r="H600" s="177">
        <f t="shared" si="9"/>
        <v>0</v>
      </c>
    </row>
    <row r="601" spans="1:8" x14ac:dyDescent="0.25">
      <c r="A601" s="175"/>
      <c r="B601" s="175"/>
      <c r="C601" s="161"/>
      <c r="D601" s="162"/>
      <c r="E601" s="176"/>
      <c r="F601" s="162"/>
      <c r="G601" s="161"/>
      <c r="H601" s="177">
        <f t="shared" si="9"/>
        <v>0</v>
      </c>
    </row>
    <row r="602" spans="1:8" x14ac:dyDescent="0.25">
      <c r="A602" s="175"/>
      <c r="B602" s="175"/>
      <c r="C602" s="161"/>
      <c r="D602" s="162"/>
      <c r="E602" s="176"/>
      <c r="F602" s="162"/>
      <c r="G602" s="161"/>
      <c r="H602" s="177">
        <f t="shared" si="9"/>
        <v>0</v>
      </c>
    </row>
    <row r="603" spans="1:8" x14ac:dyDescent="0.25">
      <c r="A603" s="175"/>
      <c r="B603" s="175"/>
      <c r="C603" s="161"/>
      <c r="D603" s="162"/>
      <c r="E603" s="176"/>
      <c r="F603" s="162"/>
      <c r="G603" s="161"/>
      <c r="H603" s="177">
        <f t="shared" si="9"/>
        <v>0</v>
      </c>
    </row>
    <row r="604" spans="1:8" x14ac:dyDescent="0.25">
      <c r="A604" s="175"/>
      <c r="B604" s="175"/>
      <c r="C604" s="161"/>
      <c r="D604" s="162"/>
      <c r="E604" s="176"/>
      <c r="F604" s="162"/>
      <c r="G604" s="161"/>
      <c r="H604" s="177">
        <f t="shared" si="9"/>
        <v>0</v>
      </c>
    </row>
    <row r="605" spans="1:8" x14ac:dyDescent="0.25">
      <c r="A605" s="175"/>
      <c r="B605" s="175"/>
      <c r="C605" s="161"/>
      <c r="D605" s="162"/>
      <c r="E605" s="176"/>
      <c r="F605" s="162"/>
      <c r="G605" s="161"/>
      <c r="H605" s="177">
        <f t="shared" si="9"/>
        <v>0</v>
      </c>
    </row>
    <row r="606" spans="1:8" x14ac:dyDescent="0.25">
      <c r="A606" s="175"/>
      <c r="B606" s="175"/>
      <c r="C606" s="161"/>
      <c r="D606" s="162"/>
      <c r="E606" s="176"/>
      <c r="F606" s="162"/>
      <c r="G606" s="161"/>
      <c r="H606" s="177">
        <f t="shared" si="9"/>
        <v>0</v>
      </c>
    </row>
    <row r="607" spans="1:8" x14ac:dyDescent="0.25">
      <c r="A607" s="175"/>
      <c r="B607" s="175"/>
      <c r="C607" s="161"/>
      <c r="D607" s="162"/>
      <c r="E607" s="176"/>
      <c r="F607" s="162"/>
      <c r="G607" s="161"/>
      <c r="H607" s="177">
        <f t="shared" si="9"/>
        <v>0</v>
      </c>
    </row>
    <row r="608" spans="1:8" x14ac:dyDescent="0.25">
      <c r="A608" s="175"/>
      <c r="B608" s="175"/>
      <c r="C608" s="161"/>
      <c r="D608" s="162"/>
      <c r="E608" s="176"/>
      <c r="F608" s="162"/>
      <c r="G608" s="161"/>
      <c r="H608" s="177">
        <f t="shared" si="9"/>
        <v>0</v>
      </c>
    </row>
    <row r="609" spans="1:8" x14ac:dyDescent="0.25">
      <c r="A609" s="175"/>
      <c r="B609" s="175"/>
      <c r="C609" s="161"/>
      <c r="D609" s="162"/>
      <c r="E609" s="176"/>
      <c r="F609" s="162"/>
      <c r="G609" s="161"/>
      <c r="H609" s="177">
        <f t="shared" si="9"/>
        <v>0</v>
      </c>
    </row>
    <row r="610" spans="1:8" x14ac:dyDescent="0.25">
      <c r="A610" s="175"/>
      <c r="B610" s="175"/>
      <c r="C610" s="161"/>
      <c r="D610" s="162"/>
      <c r="E610" s="176"/>
      <c r="F610" s="162"/>
      <c r="G610" s="161"/>
      <c r="H610" s="177">
        <f t="shared" si="9"/>
        <v>0</v>
      </c>
    </row>
    <row r="611" spans="1:8" x14ac:dyDescent="0.25">
      <c r="A611" s="175"/>
      <c r="B611" s="175"/>
      <c r="C611" s="161"/>
      <c r="D611" s="162"/>
      <c r="E611" s="176"/>
      <c r="F611" s="162"/>
      <c r="G611" s="161"/>
      <c r="H611" s="177">
        <f t="shared" si="9"/>
        <v>0</v>
      </c>
    </row>
    <row r="612" spans="1:8" x14ac:dyDescent="0.25">
      <c r="A612" s="175"/>
      <c r="B612" s="175"/>
      <c r="C612" s="161"/>
      <c r="D612" s="162"/>
      <c r="E612" s="176"/>
      <c r="F612" s="162"/>
      <c r="G612" s="161"/>
      <c r="H612" s="177">
        <f t="shared" si="9"/>
        <v>0</v>
      </c>
    </row>
    <row r="613" spans="1:8" x14ac:dyDescent="0.25">
      <c r="A613" s="175"/>
      <c r="B613" s="175"/>
      <c r="C613" s="161"/>
      <c r="D613" s="162"/>
      <c r="E613" s="176"/>
      <c r="F613" s="162"/>
      <c r="G613" s="161"/>
      <c r="H613" s="177">
        <f t="shared" si="9"/>
        <v>0</v>
      </c>
    </row>
    <row r="614" spans="1:8" x14ac:dyDescent="0.25">
      <c r="A614" s="175"/>
      <c r="B614" s="175"/>
      <c r="C614" s="161"/>
      <c r="D614" s="162"/>
      <c r="E614" s="176"/>
      <c r="F614" s="162"/>
      <c r="G614" s="161"/>
      <c r="H614" s="177">
        <f t="shared" si="9"/>
        <v>0</v>
      </c>
    </row>
    <row r="615" spans="1:8" x14ac:dyDescent="0.25">
      <c r="A615" s="175"/>
      <c r="B615" s="175"/>
      <c r="C615" s="161"/>
      <c r="D615" s="162"/>
      <c r="E615" s="176"/>
      <c r="F615" s="162"/>
      <c r="G615" s="161"/>
      <c r="H615" s="177">
        <f t="shared" si="9"/>
        <v>0</v>
      </c>
    </row>
    <row r="616" spans="1:8" x14ac:dyDescent="0.25">
      <c r="A616" s="175"/>
      <c r="B616" s="175"/>
      <c r="C616" s="161"/>
      <c r="D616" s="162"/>
      <c r="E616" s="176"/>
      <c r="F616" s="162"/>
      <c r="G616" s="161"/>
      <c r="H616" s="177">
        <f t="shared" si="9"/>
        <v>0</v>
      </c>
    </row>
    <row r="617" spans="1:8" x14ac:dyDescent="0.25">
      <c r="A617" s="175"/>
      <c r="B617" s="175"/>
      <c r="C617" s="161"/>
      <c r="D617" s="162"/>
      <c r="E617" s="176"/>
      <c r="F617" s="162"/>
      <c r="G617" s="161"/>
      <c r="H617" s="177">
        <f t="shared" si="9"/>
        <v>0</v>
      </c>
    </row>
    <row r="618" spans="1:8" x14ac:dyDescent="0.25">
      <c r="A618" s="175"/>
      <c r="B618" s="175"/>
      <c r="C618" s="161"/>
      <c r="D618" s="162"/>
      <c r="E618" s="176"/>
      <c r="F618" s="162"/>
      <c r="G618" s="161"/>
      <c r="H618" s="177">
        <f t="shared" si="9"/>
        <v>0</v>
      </c>
    </row>
    <row r="619" spans="1:8" x14ac:dyDescent="0.25">
      <c r="A619" s="175"/>
      <c r="B619" s="175"/>
      <c r="C619" s="161"/>
      <c r="D619" s="162"/>
      <c r="E619" s="176"/>
      <c r="F619" s="162"/>
      <c r="G619" s="161"/>
      <c r="H619" s="177">
        <f t="shared" si="9"/>
        <v>0</v>
      </c>
    </row>
    <row r="620" spans="1:8" x14ac:dyDescent="0.25">
      <c r="A620" s="175"/>
      <c r="B620" s="175"/>
      <c r="C620" s="161"/>
      <c r="D620" s="162"/>
      <c r="E620" s="176"/>
      <c r="F620" s="162"/>
      <c r="G620" s="161"/>
      <c r="H620" s="177">
        <f t="shared" si="9"/>
        <v>0</v>
      </c>
    </row>
    <row r="621" spans="1:8" x14ac:dyDescent="0.25">
      <c r="A621" s="175"/>
      <c r="B621" s="175"/>
      <c r="C621" s="161"/>
      <c r="D621" s="162"/>
      <c r="E621" s="176"/>
      <c r="F621" s="162"/>
      <c r="G621" s="161"/>
      <c r="H621" s="177">
        <f t="shared" si="9"/>
        <v>0</v>
      </c>
    </row>
    <row r="622" spans="1:8" x14ac:dyDescent="0.25">
      <c r="A622" s="175"/>
      <c r="B622" s="175"/>
      <c r="C622" s="161"/>
      <c r="D622" s="162"/>
      <c r="E622" s="176"/>
      <c r="F622" s="162"/>
      <c r="G622" s="161"/>
      <c r="H622" s="177">
        <f t="shared" si="9"/>
        <v>0</v>
      </c>
    </row>
    <row r="623" spans="1:8" x14ac:dyDescent="0.25">
      <c r="A623" s="175"/>
      <c r="B623" s="175"/>
      <c r="C623" s="161"/>
      <c r="D623" s="162"/>
      <c r="E623" s="176"/>
      <c r="F623" s="162"/>
      <c r="G623" s="161"/>
      <c r="H623" s="177">
        <f t="shared" si="9"/>
        <v>0</v>
      </c>
    </row>
    <row r="624" spans="1:8" x14ac:dyDescent="0.25">
      <c r="A624" s="175"/>
      <c r="B624" s="175"/>
      <c r="C624" s="161"/>
      <c r="D624" s="162"/>
      <c r="E624" s="176"/>
      <c r="F624" s="162"/>
      <c r="G624" s="161"/>
      <c r="H624" s="177">
        <f t="shared" si="9"/>
        <v>0</v>
      </c>
    </row>
    <row r="625" spans="1:8" x14ac:dyDescent="0.25">
      <c r="A625" s="175"/>
      <c r="B625" s="175"/>
      <c r="C625" s="161"/>
      <c r="D625" s="162"/>
      <c r="E625" s="176"/>
      <c r="F625" s="162"/>
      <c r="G625" s="161"/>
      <c r="H625" s="177">
        <f t="shared" si="9"/>
        <v>0</v>
      </c>
    </row>
    <row r="626" spans="1:8" x14ac:dyDescent="0.25">
      <c r="A626" s="175"/>
      <c r="B626" s="175"/>
      <c r="C626" s="161"/>
      <c r="D626" s="162"/>
      <c r="E626" s="176"/>
      <c r="F626" s="162"/>
      <c r="G626" s="161"/>
      <c r="H626" s="177">
        <f t="shared" si="9"/>
        <v>0</v>
      </c>
    </row>
    <row r="627" spans="1:8" x14ac:dyDescent="0.25">
      <c r="A627" s="175"/>
      <c r="B627" s="175"/>
      <c r="C627" s="161"/>
      <c r="D627" s="162"/>
      <c r="E627" s="176"/>
      <c r="F627" s="162"/>
      <c r="G627" s="161"/>
      <c r="H627" s="177">
        <f t="shared" si="9"/>
        <v>0</v>
      </c>
    </row>
    <row r="628" spans="1:8" x14ac:dyDescent="0.25">
      <c r="A628" s="175"/>
      <c r="B628" s="175"/>
      <c r="C628" s="161"/>
      <c r="D628" s="162"/>
      <c r="E628" s="176"/>
      <c r="F628" s="162"/>
      <c r="G628" s="161"/>
      <c r="H628" s="177">
        <f t="shared" si="9"/>
        <v>0</v>
      </c>
    </row>
    <row r="629" spans="1:8" x14ac:dyDescent="0.25">
      <c r="A629" s="175"/>
      <c r="B629" s="175"/>
      <c r="C629" s="161"/>
      <c r="D629" s="162"/>
      <c r="E629" s="176"/>
      <c r="F629" s="162"/>
      <c r="G629" s="161"/>
      <c r="H629" s="177">
        <f t="shared" si="9"/>
        <v>0</v>
      </c>
    </row>
    <row r="630" spans="1:8" x14ac:dyDescent="0.25">
      <c r="A630" s="175"/>
      <c r="B630" s="175"/>
      <c r="C630" s="161"/>
      <c r="D630" s="162"/>
      <c r="E630" s="176"/>
      <c r="F630" s="162"/>
      <c r="G630" s="161"/>
      <c r="H630" s="177">
        <f t="shared" si="9"/>
        <v>0</v>
      </c>
    </row>
    <row r="631" spans="1:8" x14ac:dyDescent="0.25">
      <c r="A631" s="175"/>
      <c r="B631" s="175"/>
      <c r="C631" s="161"/>
      <c r="D631" s="162"/>
      <c r="E631" s="176"/>
      <c r="F631" s="162"/>
      <c r="G631" s="161"/>
      <c r="H631" s="177">
        <f t="shared" si="9"/>
        <v>0</v>
      </c>
    </row>
    <row r="632" spans="1:8" x14ac:dyDescent="0.25">
      <c r="A632" s="175"/>
      <c r="B632" s="175"/>
      <c r="C632" s="161"/>
      <c r="D632" s="162"/>
      <c r="E632" s="176"/>
      <c r="F632" s="162"/>
      <c r="G632" s="161"/>
      <c r="H632" s="177">
        <f t="shared" si="9"/>
        <v>0</v>
      </c>
    </row>
    <row r="633" spans="1:8" x14ac:dyDescent="0.25">
      <c r="A633" s="175"/>
      <c r="B633" s="175"/>
      <c r="C633" s="161"/>
      <c r="D633" s="162"/>
      <c r="E633" s="176"/>
      <c r="F633" s="162"/>
      <c r="G633" s="161"/>
      <c r="H633" s="177">
        <f t="shared" si="9"/>
        <v>0</v>
      </c>
    </row>
    <row r="634" spans="1:8" x14ac:dyDescent="0.25">
      <c r="A634" s="175"/>
      <c r="B634" s="175"/>
      <c r="C634" s="161"/>
      <c r="D634" s="162"/>
      <c r="E634" s="176"/>
      <c r="F634" s="162"/>
      <c r="G634" s="161"/>
      <c r="H634" s="177">
        <f t="shared" si="9"/>
        <v>0</v>
      </c>
    </row>
    <row r="635" spans="1:8" x14ac:dyDescent="0.25">
      <c r="A635" s="175"/>
      <c r="B635" s="175"/>
      <c r="C635" s="161"/>
      <c r="D635" s="162"/>
      <c r="E635" s="176"/>
      <c r="F635" s="162"/>
      <c r="G635" s="161"/>
      <c r="H635" s="177">
        <f t="shared" si="9"/>
        <v>0</v>
      </c>
    </row>
    <row r="636" spans="1:8" x14ac:dyDescent="0.25">
      <c r="A636" s="175"/>
      <c r="B636" s="175"/>
      <c r="C636" s="161"/>
      <c r="D636" s="162"/>
      <c r="E636" s="176"/>
      <c r="F636" s="162"/>
      <c r="G636" s="161"/>
      <c r="H636" s="177">
        <f t="shared" si="9"/>
        <v>0</v>
      </c>
    </row>
    <row r="637" spans="1:8" x14ac:dyDescent="0.25">
      <c r="A637" s="175"/>
      <c r="B637" s="175"/>
      <c r="C637" s="161"/>
      <c r="D637" s="162"/>
      <c r="E637" s="176"/>
      <c r="F637" s="162"/>
      <c r="G637" s="161"/>
      <c r="H637" s="177">
        <f t="shared" si="9"/>
        <v>0</v>
      </c>
    </row>
    <row r="638" spans="1:8" x14ac:dyDescent="0.25">
      <c r="A638" s="175"/>
      <c r="B638" s="175"/>
      <c r="C638" s="161"/>
      <c r="D638" s="162"/>
      <c r="E638" s="176"/>
      <c r="F638" s="162"/>
      <c r="G638" s="161"/>
      <c r="H638" s="177">
        <f t="shared" si="9"/>
        <v>0</v>
      </c>
    </row>
    <row r="639" spans="1:8" x14ac:dyDescent="0.25">
      <c r="A639" s="175"/>
      <c r="B639" s="175"/>
      <c r="C639" s="161"/>
      <c r="D639" s="162"/>
      <c r="E639" s="176"/>
      <c r="F639" s="162"/>
      <c r="G639" s="161"/>
      <c r="H639" s="177">
        <f t="shared" si="9"/>
        <v>0</v>
      </c>
    </row>
    <row r="640" spans="1:8" x14ac:dyDescent="0.25">
      <c r="A640" s="175"/>
      <c r="B640" s="175"/>
      <c r="C640" s="161"/>
      <c r="D640" s="162"/>
      <c r="E640" s="176"/>
      <c r="F640" s="162"/>
      <c r="G640" s="161"/>
      <c r="H640" s="177">
        <f t="shared" si="9"/>
        <v>0</v>
      </c>
    </row>
    <row r="641" spans="1:8" x14ac:dyDescent="0.25">
      <c r="A641" s="175"/>
      <c r="B641" s="175"/>
      <c r="C641" s="161"/>
      <c r="D641" s="162"/>
      <c r="E641" s="176"/>
      <c r="F641" s="162"/>
      <c r="G641" s="161"/>
      <c r="H641" s="177">
        <f t="shared" si="9"/>
        <v>0</v>
      </c>
    </row>
    <row r="642" spans="1:8" x14ac:dyDescent="0.25">
      <c r="A642" s="175"/>
      <c r="B642" s="175"/>
      <c r="C642" s="161"/>
      <c r="D642" s="162"/>
      <c r="E642" s="176"/>
      <c r="F642" s="162"/>
      <c r="G642" s="161"/>
      <c r="H642" s="177">
        <f t="shared" si="9"/>
        <v>0</v>
      </c>
    </row>
    <row r="643" spans="1:8" x14ac:dyDescent="0.25">
      <c r="A643" s="175"/>
      <c r="B643" s="175"/>
      <c r="C643" s="161"/>
      <c r="D643" s="162"/>
      <c r="E643" s="176"/>
      <c r="F643" s="162"/>
      <c r="G643" s="161"/>
      <c r="H643" s="177">
        <f t="shared" si="9"/>
        <v>0</v>
      </c>
    </row>
    <row r="644" spans="1:8" x14ac:dyDescent="0.25">
      <c r="A644" s="175"/>
      <c r="B644" s="175"/>
      <c r="C644" s="161"/>
      <c r="D644" s="162"/>
      <c r="E644" s="176"/>
      <c r="F644" s="162"/>
      <c r="G644" s="161"/>
      <c r="H644" s="177">
        <f t="shared" si="9"/>
        <v>0</v>
      </c>
    </row>
    <row r="645" spans="1:8" x14ac:dyDescent="0.25">
      <c r="A645" s="175"/>
      <c r="B645" s="175"/>
      <c r="C645" s="161"/>
      <c r="D645" s="162"/>
      <c r="E645" s="176"/>
      <c r="F645" s="162"/>
      <c r="G645" s="161"/>
      <c r="H645" s="177">
        <f t="shared" si="9"/>
        <v>0</v>
      </c>
    </row>
    <row r="646" spans="1:8" x14ac:dyDescent="0.25">
      <c r="A646" s="175"/>
      <c r="B646" s="175"/>
      <c r="C646" s="161"/>
      <c r="D646" s="162"/>
      <c r="E646" s="176"/>
      <c r="F646" s="162"/>
      <c r="G646" s="161"/>
      <c r="H646" s="177">
        <f t="shared" si="9"/>
        <v>0</v>
      </c>
    </row>
    <row r="647" spans="1:8" x14ac:dyDescent="0.25">
      <c r="A647" s="175"/>
      <c r="B647" s="175"/>
      <c r="C647" s="161"/>
      <c r="D647" s="162"/>
      <c r="E647" s="176"/>
      <c r="F647" s="162"/>
      <c r="G647" s="161"/>
      <c r="H647" s="177">
        <f t="shared" ref="H647:H710" si="10">H646+D647-F647</f>
        <v>0</v>
      </c>
    </row>
    <row r="648" spans="1:8" x14ac:dyDescent="0.25">
      <c r="A648" s="175"/>
      <c r="B648" s="175"/>
      <c r="C648" s="161"/>
      <c r="D648" s="162"/>
      <c r="E648" s="176"/>
      <c r="F648" s="162"/>
      <c r="G648" s="161"/>
      <c r="H648" s="177">
        <f t="shared" si="10"/>
        <v>0</v>
      </c>
    </row>
    <row r="649" spans="1:8" x14ac:dyDescent="0.25">
      <c r="A649" s="175"/>
      <c r="B649" s="175"/>
      <c r="C649" s="161"/>
      <c r="D649" s="162"/>
      <c r="E649" s="176"/>
      <c r="F649" s="162"/>
      <c r="G649" s="161"/>
      <c r="H649" s="177">
        <f t="shared" si="10"/>
        <v>0</v>
      </c>
    </row>
    <row r="650" spans="1:8" x14ac:dyDescent="0.25">
      <c r="A650" s="175"/>
      <c r="B650" s="175"/>
      <c r="C650" s="161"/>
      <c r="D650" s="162"/>
      <c r="E650" s="176"/>
      <c r="F650" s="162"/>
      <c r="G650" s="161"/>
      <c r="H650" s="177">
        <f t="shared" si="10"/>
        <v>0</v>
      </c>
    </row>
    <row r="651" spans="1:8" x14ac:dyDescent="0.25">
      <c r="A651" s="175"/>
      <c r="B651" s="175"/>
      <c r="C651" s="161"/>
      <c r="D651" s="162"/>
      <c r="E651" s="176"/>
      <c r="F651" s="162"/>
      <c r="G651" s="161"/>
      <c r="H651" s="177">
        <f t="shared" si="10"/>
        <v>0</v>
      </c>
    </row>
    <row r="652" spans="1:8" x14ac:dyDescent="0.25">
      <c r="A652" s="175"/>
      <c r="B652" s="175"/>
      <c r="C652" s="161"/>
      <c r="D652" s="162"/>
      <c r="E652" s="176"/>
      <c r="F652" s="162"/>
      <c r="G652" s="161"/>
      <c r="H652" s="177">
        <f t="shared" si="10"/>
        <v>0</v>
      </c>
    </row>
    <row r="653" spans="1:8" x14ac:dyDescent="0.25">
      <c r="A653" s="175"/>
      <c r="B653" s="175"/>
      <c r="C653" s="161"/>
      <c r="D653" s="162"/>
      <c r="E653" s="176"/>
      <c r="F653" s="162"/>
      <c r="G653" s="161"/>
      <c r="H653" s="177">
        <f t="shared" si="10"/>
        <v>0</v>
      </c>
    </row>
    <row r="654" spans="1:8" x14ac:dyDescent="0.25">
      <c r="A654" s="175"/>
      <c r="B654" s="175"/>
      <c r="C654" s="161"/>
      <c r="D654" s="162"/>
      <c r="E654" s="176"/>
      <c r="F654" s="162"/>
      <c r="G654" s="161"/>
      <c r="H654" s="177">
        <f t="shared" si="10"/>
        <v>0</v>
      </c>
    </row>
    <row r="655" spans="1:8" x14ac:dyDescent="0.25">
      <c r="A655" s="175"/>
      <c r="B655" s="175"/>
      <c r="C655" s="161"/>
      <c r="D655" s="162"/>
      <c r="E655" s="176"/>
      <c r="F655" s="162"/>
      <c r="G655" s="161"/>
      <c r="H655" s="177">
        <f t="shared" si="10"/>
        <v>0</v>
      </c>
    </row>
    <row r="656" spans="1:8" x14ac:dyDescent="0.25">
      <c r="A656" s="175"/>
      <c r="B656" s="175"/>
      <c r="C656" s="161"/>
      <c r="D656" s="162"/>
      <c r="E656" s="176"/>
      <c r="F656" s="162"/>
      <c r="G656" s="161"/>
      <c r="H656" s="177">
        <f t="shared" si="10"/>
        <v>0</v>
      </c>
    </row>
    <row r="657" spans="1:8" x14ac:dyDescent="0.25">
      <c r="A657" s="175"/>
      <c r="B657" s="175"/>
      <c r="C657" s="161"/>
      <c r="D657" s="162"/>
      <c r="E657" s="176"/>
      <c r="F657" s="162"/>
      <c r="G657" s="161"/>
      <c r="H657" s="177">
        <f t="shared" si="10"/>
        <v>0</v>
      </c>
    </row>
    <row r="658" spans="1:8" x14ac:dyDescent="0.25">
      <c r="A658" s="175"/>
      <c r="B658" s="175"/>
      <c r="C658" s="161"/>
      <c r="D658" s="162"/>
      <c r="E658" s="176"/>
      <c r="F658" s="162"/>
      <c r="G658" s="161"/>
      <c r="H658" s="177">
        <f t="shared" si="10"/>
        <v>0</v>
      </c>
    </row>
    <row r="659" spans="1:8" x14ac:dyDescent="0.25">
      <c r="A659" s="175"/>
      <c r="B659" s="175"/>
      <c r="C659" s="161"/>
      <c r="D659" s="162"/>
      <c r="E659" s="176"/>
      <c r="F659" s="162"/>
      <c r="G659" s="161"/>
      <c r="H659" s="177">
        <f t="shared" si="10"/>
        <v>0</v>
      </c>
    </row>
    <row r="660" spans="1:8" x14ac:dyDescent="0.25">
      <c r="A660" s="175"/>
      <c r="B660" s="175"/>
      <c r="C660" s="161"/>
      <c r="D660" s="162"/>
      <c r="E660" s="176"/>
      <c r="F660" s="162"/>
      <c r="G660" s="161"/>
      <c r="H660" s="177">
        <f t="shared" si="10"/>
        <v>0</v>
      </c>
    </row>
    <row r="661" spans="1:8" x14ac:dyDescent="0.25">
      <c r="A661" s="175"/>
      <c r="B661" s="175"/>
      <c r="C661" s="161"/>
      <c r="D661" s="162"/>
      <c r="E661" s="176"/>
      <c r="F661" s="162"/>
      <c r="G661" s="161"/>
      <c r="H661" s="177">
        <f t="shared" si="10"/>
        <v>0</v>
      </c>
    </row>
    <row r="662" spans="1:8" x14ac:dyDescent="0.25">
      <c r="A662" s="175"/>
      <c r="B662" s="175"/>
      <c r="C662" s="161"/>
      <c r="D662" s="162"/>
      <c r="E662" s="176"/>
      <c r="F662" s="162"/>
      <c r="G662" s="161"/>
      <c r="H662" s="177">
        <f t="shared" si="10"/>
        <v>0</v>
      </c>
    </row>
    <row r="663" spans="1:8" x14ac:dyDescent="0.25">
      <c r="A663" s="175"/>
      <c r="B663" s="175"/>
      <c r="C663" s="161"/>
      <c r="D663" s="162"/>
      <c r="E663" s="176"/>
      <c r="F663" s="162"/>
      <c r="G663" s="161"/>
      <c r="H663" s="177">
        <f t="shared" si="10"/>
        <v>0</v>
      </c>
    </row>
    <row r="664" spans="1:8" x14ac:dyDescent="0.25">
      <c r="A664" s="175"/>
      <c r="B664" s="175"/>
      <c r="C664" s="161"/>
      <c r="D664" s="162"/>
      <c r="E664" s="176"/>
      <c r="F664" s="162"/>
      <c r="G664" s="161"/>
      <c r="H664" s="177">
        <f t="shared" si="10"/>
        <v>0</v>
      </c>
    </row>
    <row r="665" spans="1:8" x14ac:dyDescent="0.25">
      <c r="A665" s="175"/>
      <c r="B665" s="175"/>
      <c r="C665" s="161"/>
      <c r="D665" s="162"/>
      <c r="E665" s="176"/>
      <c r="F665" s="162"/>
      <c r="G665" s="161"/>
      <c r="H665" s="177">
        <f t="shared" si="10"/>
        <v>0</v>
      </c>
    </row>
    <row r="666" spans="1:8" x14ac:dyDescent="0.25">
      <c r="A666" s="175"/>
      <c r="B666" s="175"/>
      <c r="C666" s="161"/>
      <c r="D666" s="162"/>
      <c r="E666" s="176"/>
      <c r="F666" s="162"/>
      <c r="G666" s="161"/>
      <c r="H666" s="177">
        <f t="shared" si="10"/>
        <v>0</v>
      </c>
    </row>
    <row r="667" spans="1:8" x14ac:dyDescent="0.25">
      <c r="A667" s="175"/>
      <c r="B667" s="175"/>
      <c r="C667" s="161"/>
      <c r="D667" s="162"/>
      <c r="E667" s="176"/>
      <c r="F667" s="162"/>
      <c r="G667" s="161"/>
      <c r="H667" s="177">
        <f t="shared" si="10"/>
        <v>0</v>
      </c>
    </row>
    <row r="668" spans="1:8" x14ac:dyDescent="0.25">
      <c r="A668" s="175"/>
      <c r="B668" s="175"/>
      <c r="C668" s="161"/>
      <c r="D668" s="162"/>
      <c r="E668" s="176"/>
      <c r="F668" s="162"/>
      <c r="G668" s="161"/>
      <c r="H668" s="177">
        <f t="shared" si="10"/>
        <v>0</v>
      </c>
    </row>
    <row r="669" spans="1:8" x14ac:dyDescent="0.25">
      <c r="A669" s="175"/>
      <c r="B669" s="175"/>
      <c r="C669" s="161"/>
      <c r="D669" s="162"/>
      <c r="E669" s="176"/>
      <c r="F669" s="162"/>
      <c r="G669" s="161"/>
      <c r="H669" s="177">
        <f t="shared" si="10"/>
        <v>0</v>
      </c>
    </row>
    <row r="670" spans="1:8" x14ac:dyDescent="0.25">
      <c r="A670" s="175"/>
      <c r="B670" s="175"/>
      <c r="C670" s="161"/>
      <c r="D670" s="162"/>
      <c r="E670" s="176"/>
      <c r="F670" s="162"/>
      <c r="G670" s="161"/>
      <c r="H670" s="177">
        <f t="shared" si="10"/>
        <v>0</v>
      </c>
    </row>
    <row r="671" spans="1:8" x14ac:dyDescent="0.25">
      <c r="A671" s="175"/>
      <c r="B671" s="175"/>
      <c r="C671" s="161"/>
      <c r="D671" s="162"/>
      <c r="E671" s="176"/>
      <c r="F671" s="162"/>
      <c r="G671" s="161"/>
      <c r="H671" s="177">
        <f t="shared" si="10"/>
        <v>0</v>
      </c>
    </row>
    <row r="672" spans="1:8" x14ac:dyDescent="0.25">
      <c r="A672" s="175"/>
      <c r="B672" s="175"/>
      <c r="C672" s="161"/>
      <c r="D672" s="162"/>
      <c r="E672" s="176"/>
      <c r="F672" s="162"/>
      <c r="G672" s="161"/>
      <c r="H672" s="177">
        <f t="shared" si="10"/>
        <v>0</v>
      </c>
    </row>
    <row r="673" spans="1:8" x14ac:dyDescent="0.25">
      <c r="A673" s="175"/>
      <c r="B673" s="175"/>
      <c r="C673" s="161"/>
      <c r="D673" s="162"/>
      <c r="E673" s="176"/>
      <c r="F673" s="162"/>
      <c r="G673" s="161"/>
      <c r="H673" s="177">
        <f t="shared" si="10"/>
        <v>0</v>
      </c>
    </row>
    <row r="674" spans="1:8" x14ac:dyDescent="0.25">
      <c r="A674" s="175"/>
      <c r="B674" s="175"/>
      <c r="C674" s="161"/>
      <c r="D674" s="162"/>
      <c r="E674" s="176"/>
      <c r="F674" s="162"/>
      <c r="G674" s="161"/>
      <c r="H674" s="177">
        <f t="shared" si="10"/>
        <v>0</v>
      </c>
    </row>
    <row r="675" spans="1:8" x14ac:dyDescent="0.25">
      <c r="A675" s="175"/>
      <c r="B675" s="175"/>
      <c r="C675" s="161"/>
      <c r="D675" s="162"/>
      <c r="E675" s="176"/>
      <c r="F675" s="162"/>
      <c r="G675" s="161"/>
      <c r="H675" s="177">
        <f t="shared" si="10"/>
        <v>0</v>
      </c>
    </row>
    <row r="676" spans="1:8" x14ac:dyDescent="0.25">
      <c r="A676" s="175"/>
      <c r="B676" s="175"/>
      <c r="C676" s="161"/>
      <c r="D676" s="162"/>
      <c r="E676" s="176"/>
      <c r="F676" s="162"/>
      <c r="G676" s="161"/>
      <c r="H676" s="177">
        <f t="shared" si="10"/>
        <v>0</v>
      </c>
    </row>
    <row r="677" spans="1:8" x14ac:dyDescent="0.25">
      <c r="A677" s="175"/>
      <c r="B677" s="175"/>
      <c r="C677" s="161"/>
      <c r="D677" s="162"/>
      <c r="E677" s="176"/>
      <c r="F677" s="162"/>
      <c r="G677" s="161"/>
      <c r="H677" s="177">
        <f t="shared" si="10"/>
        <v>0</v>
      </c>
    </row>
    <row r="678" spans="1:8" x14ac:dyDescent="0.25">
      <c r="A678" s="175"/>
      <c r="B678" s="175"/>
      <c r="C678" s="161"/>
      <c r="D678" s="162"/>
      <c r="E678" s="176"/>
      <c r="F678" s="162"/>
      <c r="G678" s="161"/>
      <c r="H678" s="177">
        <f t="shared" si="10"/>
        <v>0</v>
      </c>
    </row>
    <row r="679" spans="1:8" x14ac:dyDescent="0.25">
      <c r="A679" s="175"/>
      <c r="B679" s="175"/>
      <c r="C679" s="161"/>
      <c r="D679" s="162"/>
      <c r="E679" s="176"/>
      <c r="F679" s="162"/>
      <c r="G679" s="161"/>
      <c r="H679" s="177">
        <f t="shared" si="10"/>
        <v>0</v>
      </c>
    </row>
    <row r="680" spans="1:8" x14ac:dyDescent="0.25">
      <c r="A680" s="175"/>
      <c r="B680" s="175"/>
      <c r="C680" s="161"/>
      <c r="D680" s="162"/>
      <c r="E680" s="176"/>
      <c r="F680" s="162"/>
      <c r="G680" s="161"/>
      <c r="H680" s="177">
        <f t="shared" si="10"/>
        <v>0</v>
      </c>
    </row>
    <row r="681" spans="1:8" x14ac:dyDescent="0.25">
      <c r="A681" s="175"/>
      <c r="B681" s="175"/>
      <c r="C681" s="161"/>
      <c r="D681" s="162"/>
      <c r="E681" s="176"/>
      <c r="F681" s="162"/>
      <c r="G681" s="161"/>
      <c r="H681" s="177">
        <f t="shared" si="10"/>
        <v>0</v>
      </c>
    </row>
    <row r="682" spans="1:8" x14ac:dyDescent="0.25">
      <c r="A682" s="175"/>
      <c r="B682" s="175"/>
      <c r="C682" s="161"/>
      <c r="D682" s="162"/>
      <c r="E682" s="176"/>
      <c r="F682" s="162"/>
      <c r="G682" s="161"/>
      <c r="H682" s="177">
        <f t="shared" si="10"/>
        <v>0</v>
      </c>
    </row>
    <row r="683" spans="1:8" x14ac:dyDescent="0.25">
      <c r="A683" s="175"/>
      <c r="B683" s="175"/>
      <c r="C683" s="161"/>
      <c r="D683" s="162"/>
      <c r="E683" s="176"/>
      <c r="F683" s="162"/>
      <c r="G683" s="161"/>
      <c r="H683" s="177">
        <f t="shared" si="10"/>
        <v>0</v>
      </c>
    </row>
    <row r="684" spans="1:8" x14ac:dyDescent="0.25">
      <c r="A684" s="175"/>
      <c r="B684" s="175"/>
      <c r="C684" s="161"/>
      <c r="D684" s="162"/>
      <c r="E684" s="176"/>
      <c r="F684" s="162"/>
      <c r="G684" s="161"/>
      <c r="H684" s="177">
        <f t="shared" si="10"/>
        <v>0</v>
      </c>
    </row>
    <row r="685" spans="1:8" x14ac:dyDescent="0.25">
      <c r="A685" s="175"/>
      <c r="B685" s="175"/>
      <c r="C685" s="161"/>
      <c r="D685" s="162"/>
      <c r="E685" s="176"/>
      <c r="F685" s="162"/>
      <c r="G685" s="161"/>
      <c r="H685" s="177">
        <f t="shared" si="10"/>
        <v>0</v>
      </c>
    </row>
    <row r="686" spans="1:8" x14ac:dyDescent="0.25">
      <c r="A686" s="175"/>
      <c r="B686" s="175"/>
      <c r="C686" s="161"/>
      <c r="D686" s="162"/>
      <c r="E686" s="176"/>
      <c r="F686" s="162"/>
      <c r="G686" s="161"/>
      <c r="H686" s="177">
        <f t="shared" si="10"/>
        <v>0</v>
      </c>
    </row>
    <row r="687" spans="1:8" x14ac:dyDescent="0.25">
      <c r="A687" s="175"/>
      <c r="B687" s="175"/>
      <c r="C687" s="161"/>
      <c r="D687" s="162"/>
      <c r="E687" s="176"/>
      <c r="F687" s="162"/>
      <c r="G687" s="161"/>
      <c r="H687" s="177">
        <f t="shared" si="10"/>
        <v>0</v>
      </c>
    </row>
    <row r="688" spans="1:8" x14ac:dyDescent="0.25">
      <c r="A688" s="175"/>
      <c r="B688" s="175"/>
      <c r="C688" s="161"/>
      <c r="D688" s="162"/>
      <c r="E688" s="176"/>
      <c r="F688" s="162"/>
      <c r="G688" s="161"/>
      <c r="H688" s="177">
        <f t="shared" si="10"/>
        <v>0</v>
      </c>
    </row>
    <row r="689" spans="1:8" x14ac:dyDescent="0.25">
      <c r="A689" s="175"/>
      <c r="B689" s="175"/>
      <c r="C689" s="161"/>
      <c r="D689" s="162"/>
      <c r="E689" s="176"/>
      <c r="F689" s="162"/>
      <c r="G689" s="161"/>
      <c r="H689" s="177">
        <f t="shared" si="10"/>
        <v>0</v>
      </c>
    </row>
    <row r="690" spans="1:8" x14ac:dyDescent="0.25">
      <c r="A690" s="175"/>
      <c r="B690" s="175"/>
      <c r="C690" s="161"/>
      <c r="D690" s="162"/>
      <c r="E690" s="176"/>
      <c r="F690" s="162"/>
      <c r="G690" s="161"/>
      <c r="H690" s="177">
        <f t="shared" si="10"/>
        <v>0</v>
      </c>
    </row>
    <row r="691" spans="1:8" x14ac:dyDescent="0.25">
      <c r="A691" s="175"/>
      <c r="B691" s="175"/>
      <c r="C691" s="161"/>
      <c r="D691" s="162"/>
      <c r="E691" s="176"/>
      <c r="F691" s="162"/>
      <c r="G691" s="161"/>
      <c r="H691" s="177">
        <f t="shared" si="10"/>
        <v>0</v>
      </c>
    </row>
    <row r="692" spans="1:8" x14ac:dyDescent="0.25">
      <c r="A692" s="175"/>
      <c r="B692" s="175"/>
      <c r="C692" s="161"/>
      <c r="D692" s="162"/>
      <c r="E692" s="176"/>
      <c r="F692" s="162"/>
      <c r="G692" s="161"/>
      <c r="H692" s="177">
        <f t="shared" si="10"/>
        <v>0</v>
      </c>
    </row>
    <row r="693" spans="1:8" x14ac:dyDescent="0.25">
      <c r="A693" s="175"/>
      <c r="B693" s="175"/>
      <c r="C693" s="161"/>
      <c r="D693" s="162"/>
      <c r="E693" s="176"/>
      <c r="F693" s="162"/>
      <c r="G693" s="161"/>
      <c r="H693" s="177">
        <f t="shared" si="10"/>
        <v>0</v>
      </c>
    </row>
    <row r="694" spans="1:8" x14ac:dyDescent="0.25">
      <c r="A694" s="175"/>
      <c r="B694" s="175"/>
      <c r="C694" s="161"/>
      <c r="D694" s="162"/>
      <c r="E694" s="176"/>
      <c r="F694" s="162"/>
      <c r="G694" s="161"/>
      <c r="H694" s="177">
        <f t="shared" si="10"/>
        <v>0</v>
      </c>
    </row>
    <row r="695" spans="1:8" x14ac:dyDescent="0.25">
      <c r="A695" s="175"/>
      <c r="B695" s="175"/>
      <c r="C695" s="161"/>
      <c r="D695" s="162"/>
      <c r="E695" s="176"/>
      <c r="F695" s="162"/>
      <c r="G695" s="161"/>
      <c r="H695" s="177">
        <f t="shared" si="10"/>
        <v>0</v>
      </c>
    </row>
    <row r="696" spans="1:8" x14ac:dyDescent="0.25">
      <c r="A696" s="175"/>
      <c r="B696" s="175"/>
      <c r="C696" s="161"/>
      <c r="D696" s="162"/>
      <c r="E696" s="176"/>
      <c r="F696" s="162"/>
      <c r="G696" s="161"/>
      <c r="H696" s="177">
        <f t="shared" si="10"/>
        <v>0</v>
      </c>
    </row>
    <row r="697" spans="1:8" x14ac:dyDescent="0.25">
      <c r="A697" s="175"/>
      <c r="B697" s="175"/>
      <c r="C697" s="161"/>
      <c r="D697" s="162"/>
      <c r="E697" s="176"/>
      <c r="F697" s="162"/>
      <c r="G697" s="161"/>
      <c r="H697" s="177">
        <f t="shared" si="10"/>
        <v>0</v>
      </c>
    </row>
    <row r="698" spans="1:8" x14ac:dyDescent="0.25">
      <c r="A698" s="175"/>
      <c r="B698" s="175"/>
      <c r="C698" s="161"/>
      <c r="D698" s="162"/>
      <c r="E698" s="176"/>
      <c r="F698" s="162"/>
      <c r="G698" s="161"/>
      <c r="H698" s="177">
        <f t="shared" si="10"/>
        <v>0</v>
      </c>
    </row>
    <row r="699" spans="1:8" x14ac:dyDescent="0.25">
      <c r="A699" s="175"/>
      <c r="B699" s="175"/>
      <c r="C699" s="161"/>
      <c r="D699" s="162"/>
      <c r="E699" s="176"/>
      <c r="F699" s="162"/>
      <c r="G699" s="161"/>
      <c r="H699" s="177">
        <f t="shared" si="10"/>
        <v>0</v>
      </c>
    </row>
    <row r="700" spans="1:8" x14ac:dyDescent="0.25">
      <c r="A700" s="175"/>
      <c r="B700" s="175"/>
      <c r="C700" s="161"/>
      <c r="D700" s="162"/>
      <c r="E700" s="176"/>
      <c r="F700" s="162"/>
      <c r="G700" s="161"/>
      <c r="H700" s="177">
        <f t="shared" si="10"/>
        <v>0</v>
      </c>
    </row>
    <row r="701" spans="1:8" x14ac:dyDescent="0.25">
      <c r="A701" s="175"/>
      <c r="B701" s="175"/>
      <c r="C701" s="161"/>
      <c r="D701" s="162"/>
      <c r="E701" s="176"/>
      <c r="F701" s="162"/>
      <c r="G701" s="161"/>
      <c r="H701" s="177">
        <f t="shared" si="10"/>
        <v>0</v>
      </c>
    </row>
    <row r="702" spans="1:8" x14ac:dyDescent="0.25">
      <c r="A702" s="175"/>
      <c r="B702" s="175"/>
      <c r="C702" s="161"/>
      <c r="D702" s="162"/>
      <c r="E702" s="176"/>
      <c r="F702" s="162"/>
      <c r="G702" s="161"/>
      <c r="H702" s="177">
        <f t="shared" si="10"/>
        <v>0</v>
      </c>
    </row>
    <row r="703" spans="1:8" x14ac:dyDescent="0.25">
      <c r="A703" s="175"/>
      <c r="B703" s="175"/>
      <c r="C703" s="161"/>
      <c r="D703" s="162"/>
      <c r="E703" s="176"/>
      <c r="F703" s="162"/>
      <c r="G703" s="161"/>
      <c r="H703" s="177">
        <f t="shared" si="10"/>
        <v>0</v>
      </c>
    </row>
    <row r="704" spans="1:8" x14ac:dyDescent="0.25">
      <c r="A704" s="175"/>
      <c r="B704" s="175"/>
      <c r="C704" s="161"/>
      <c r="D704" s="162"/>
      <c r="E704" s="176"/>
      <c r="F704" s="162"/>
      <c r="G704" s="161"/>
      <c r="H704" s="177">
        <f t="shared" si="10"/>
        <v>0</v>
      </c>
    </row>
    <row r="705" spans="1:8" x14ac:dyDescent="0.25">
      <c r="A705" s="175"/>
      <c r="B705" s="175"/>
      <c r="C705" s="161"/>
      <c r="D705" s="162"/>
      <c r="E705" s="176"/>
      <c r="F705" s="162"/>
      <c r="G705" s="161"/>
      <c r="H705" s="177">
        <f t="shared" si="10"/>
        <v>0</v>
      </c>
    </row>
    <row r="706" spans="1:8" x14ac:dyDescent="0.25">
      <c r="A706" s="175"/>
      <c r="B706" s="175"/>
      <c r="C706" s="161"/>
      <c r="D706" s="162"/>
      <c r="E706" s="176"/>
      <c r="F706" s="162"/>
      <c r="G706" s="161"/>
      <c r="H706" s="177">
        <f t="shared" si="10"/>
        <v>0</v>
      </c>
    </row>
    <row r="707" spans="1:8" x14ac:dyDescent="0.25">
      <c r="A707" s="175"/>
      <c r="B707" s="175"/>
      <c r="C707" s="161"/>
      <c r="D707" s="162"/>
      <c r="E707" s="176"/>
      <c r="F707" s="162"/>
      <c r="G707" s="161"/>
      <c r="H707" s="177">
        <f t="shared" si="10"/>
        <v>0</v>
      </c>
    </row>
    <row r="708" spans="1:8" x14ac:dyDescent="0.25">
      <c r="A708" s="175"/>
      <c r="B708" s="175"/>
      <c r="C708" s="161"/>
      <c r="D708" s="162"/>
      <c r="E708" s="176"/>
      <c r="F708" s="162"/>
      <c r="G708" s="161"/>
      <c r="H708" s="177">
        <f t="shared" si="10"/>
        <v>0</v>
      </c>
    </row>
    <row r="709" spans="1:8" x14ac:dyDescent="0.25">
      <c r="A709" s="175"/>
      <c r="B709" s="175"/>
      <c r="C709" s="161"/>
      <c r="D709" s="162"/>
      <c r="E709" s="176"/>
      <c r="F709" s="162"/>
      <c r="G709" s="161"/>
      <c r="H709" s="177">
        <f t="shared" si="10"/>
        <v>0</v>
      </c>
    </row>
    <row r="710" spans="1:8" x14ac:dyDescent="0.25">
      <c r="A710" s="175"/>
      <c r="B710" s="175"/>
      <c r="C710" s="161"/>
      <c r="D710" s="162"/>
      <c r="E710" s="176"/>
      <c r="F710" s="162"/>
      <c r="G710" s="161"/>
      <c r="H710" s="177">
        <f t="shared" si="10"/>
        <v>0</v>
      </c>
    </row>
    <row r="711" spans="1:8" x14ac:dyDescent="0.25">
      <c r="A711" s="175"/>
      <c r="B711" s="175"/>
      <c r="C711" s="161"/>
      <c r="D711" s="162"/>
      <c r="E711" s="176"/>
      <c r="F711" s="162"/>
      <c r="G711" s="161"/>
      <c r="H711" s="177">
        <f t="shared" ref="H711:H774" si="11">H710+D711-F711</f>
        <v>0</v>
      </c>
    </row>
    <row r="712" spans="1:8" x14ac:dyDescent="0.25">
      <c r="A712" s="175"/>
      <c r="B712" s="175"/>
      <c r="C712" s="161"/>
      <c r="D712" s="162"/>
      <c r="E712" s="176"/>
      <c r="F712" s="162"/>
      <c r="G712" s="161"/>
      <c r="H712" s="177">
        <f t="shared" si="11"/>
        <v>0</v>
      </c>
    </row>
    <row r="713" spans="1:8" x14ac:dyDescent="0.25">
      <c r="A713" s="175"/>
      <c r="B713" s="175"/>
      <c r="C713" s="161"/>
      <c r="D713" s="162"/>
      <c r="E713" s="176"/>
      <c r="F713" s="162"/>
      <c r="G713" s="161"/>
      <c r="H713" s="177">
        <f t="shared" si="11"/>
        <v>0</v>
      </c>
    </row>
    <row r="714" spans="1:8" x14ac:dyDescent="0.25">
      <c r="A714" s="175"/>
      <c r="B714" s="175"/>
      <c r="C714" s="161"/>
      <c r="D714" s="162"/>
      <c r="E714" s="176"/>
      <c r="F714" s="162"/>
      <c r="G714" s="161"/>
      <c r="H714" s="177">
        <f t="shared" si="11"/>
        <v>0</v>
      </c>
    </row>
    <row r="715" spans="1:8" x14ac:dyDescent="0.25">
      <c r="A715" s="175"/>
      <c r="B715" s="175"/>
      <c r="C715" s="161"/>
      <c r="D715" s="162"/>
      <c r="E715" s="176"/>
      <c r="F715" s="162"/>
      <c r="G715" s="161"/>
      <c r="H715" s="177">
        <f t="shared" si="11"/>
        <v>0</v>
      </c>
    </row>
    <row r="716" spans="1:8" x14ac:dyDescent="0.25">
      <c r="A716" s="175"/>
      <c r="B716" s="175"/>
      <c r="C716" s="161"/>
      <c r="D716" s="162"/>
      <c r="E716" s="176"/>
      <c r="F716" s="162"/>
      <c r="G716" s="161"/>
      <c r="H716" s="177">
        <f t="shared" si="11"/>
        <v>0</v>
      </c>
    </row>
    <row r="717" spans="1:8" x14ac:dyDescent="0.25">
      <c r="A717" s="175"/>
      <c r="B717" s="175"/>
      <c r="C717" s="161"/>
      <c r="D717" s="162"/>
      <c r="E717" s="176"/>
      <c r="F717" s="162"/>
      <c r="G717" s="161"/>
      <c r="H717" s="177">
        <f t="shared" si="11"/>
        <v>0</v>
      </c>
    </row>
    <row r="718" spans="1:8" x14ac:dyDescent="0.25">
      <c r="A718" s="175"/>
      <c r="B718" s="175"/>
      <c r="C718" s="161"/>
      <c r="D718" s="162"/>
      <c r="E718" s="176"/>
      <c r="F718" s="162"/>
      <c r="G718" s="161"/>
      <c r="H718" s="177">
        <f t="shared" si="11"/>
        <v>0</v>
      </c>
    </row>
    <row r="719" spans="1:8" x14ac:dyDescent="0.25">
      <c r="A719" s="175"/>
      <c r="B719" s="175"/>
      <c r="C719" s="161"/>
      <c r="D719" s="162"/>
      <c r="E719" s="176"/>
      <c r="F719" s="162"/>
      <c r="G719" s="161"/>
      <c r="H719" s="177">
        <f t="shared" si="11"/>
        <v>0</v>
      </c>
    </row>
    <row r="720" spans="1:8" x14ac:dyDescent="0.25">
      <c r="A720" s="175"/>
      <c r="B720" s="175"/>
      <c r="C720" s="161"/>
      <c r="D720" s="162"/>
      <c r="E720" s="176"/>
      <c r="F720" s="162"/>
      <c r="G720" s="161"/>
      <c r="H720" s="177">
        <f t="shared" si="11"/>
        <v>0</v>
      </c>
    </row>
    <row r="721" spans="1:8" x14ac:dyDescent="0.25">
      <c r="A721" s="175"/>
      <c r="B721" s="175"/>
      <c r="C721" s="161"/>
      <c r="D721" s="162"/>
      <c r="E721" s="176"/>
      <c r="F721" s="162"/>
      <c r="G721" s="161"/>
      <c r="H721" s="177">
        <f t="shared" si="11"/>
        <v>0</v>
      </c>
    </row>
    <row r="722" spans="1:8" x14ac:dyDescent="0.25">
      <c r="A722" s="175"/>
      <c r="B722" s="175"/>
      <c r="C722" s="161"/>
      <c r="D722" s="162"/>
      <c r="E722" s="176"/>
      <c r="F722" s="162"/>
      <c r="G722" s="161"/>
      <c r="H722" s="177">
        <f t="shared" si="11"/>
        <v>0</v>
      </c>
    </row>
    <row r="723" spans="1:8" x14ac:dyDescent="0.25">
      <c r="A723" s="175"/>
      <c r="B723" s="175"/>
      <c r="C723" s="161"/>
      <c r="D723" s="162"/>
      <c r="E723" s="176"/>
      <c r="F723" s="162"/>
      <c r="G723" s="161"/>
      <c r="H723" s="177">
        <f t="shared" si="11"/>
        <v>0</v>
      </c>
    </row>
    <row r="724" spans="1:8" x14ac:dyDescent="0.25">
      <c r="A724" s="175"/>
      <c r="B724" s="175"/>
      <c r="C724" s="161"/>
      <c r="D724" s="162"/>
      <c r="E724" s="176"/>
      <c r="F724" s="162"/>
      <c r="G724" s="161"/>
      <c r="H724" s="177">
        <f t="shared" si="11"/>
        <v>0</v>
      </c>
    </row>
    <row r="725" spans="1:8" x14ac:dyDescent="0.25">
      <c r="A725" s="175"/>
      <c r="B725" s="175"/>
      <c r="C725" s="161"/>
      <c r="D725" s="162"/>
      <c r="E725" s="176"/>
      <c r="F725" s="162"/>
      <c r="G725" s="161"/>
      <c r="H725" s="177">
        <f t="shared" si="11"/>
        <v>0</v>
      </c>
    </row>
    <row r="726" spans="1:8" x14ac:dyDescent="0.25">
      <c r="A726" s="175"/>
      <c r="B726" s="175"/>
      <c r="C726" s="161"/>
      <c r="D726" s="162"/>
      <c r="E726" s="176"/>
      <c r="F726" s="162"/>
      <c r="G726" s="161"/>
      <c r="H726" s="177">
        <f t="shared" si="11"/>
        <v>0</v>
      </c>
    </row>
    <row r="727" spans="1:8" x14ac:dyDescent="0.25">
      <c r="A727" s="175"/>
      <c r="B727" s="175"/>
      <c r="C727" s="161"/>
      <c r="D727" s="162"/>
      <c r="E727" s="176"/>
      <c r="F727" s="162"/>
      <c r="G727" s="161"/>
      <c r="H727" s="177">
        <f t="shared" si="11"/>
        <v>0</v>
      </c>
    </row>
    <row r="728" spans="1:8" x14ac:dyDescent="0.25">
      <c r="A728" s="175"/>
      <c r="B728" s="175"/>
      <c r="C728" s="161"/>
      <c r="D728" s="162"/>
      <c r="E728" s="176"/>
      <c r="F728" s="162"/>
      <c r="G728" s="161"/>
      <c r="H728" s="177">
        <f t="shared" si="11"/>
        <v>0</v>
      </c>
    </row>
    <row r="729" spans="1:8" x14ac:dyDescent="0.25">
      <c r="A729" s="175"/>
      <c r="B729" s="175"/>
      <c r="C729" s="161"/>
      <c r="D729" s="162"/>
      <c r="E729" s="176"/>
      <c r="F729" s="162"/>
      <c r="G729" s="161"/>
      <c r="H729" s="177">
        <f t="shared" si="11"/>
        <v>0</v>
      </c>
    </row>
    <row r="730" spans="1:8" x14ac:dyDescent="0.25">
      <c r="A730" s="175"/>
      <c r="B730" s="175"/>
      <c r="C730" s="161"/>
      <c r="D730" s="162"/>
      <c r="E730" s="176"/>
      <c r="F730" s="162"/>
      <c r="G730" s="161"/>
      <c r="H730" s="177">
        <f t="shared" si="11"/>
        <v>0</v>
      </c>
    </row>
    <row r="731" spans="1:8" x14ac:dyDescent="0.25">
      <c r="A731" s="175"/>
      <c r="B731" s="175"/>
      <c r="C731" s="161"/>
      <c r="D731" s="162"/>
      <c r="E731" s="176"/>
      <c r="F731" s="162"/>
      <c r="G731" s="161"/>
      <c r="H731" s="177">
        <f t="shared" si="11"/>
        <v>0</v>
      </c>
    </row>
    <row r="732" spans="1:8" x14ac:dyDescent="0.25">
      <c r="A732" s="175"/>
      <c r="B732" s="175"/>
      <c r="C732" s="161"/>
      <c r="D732" s="162"/>
      <c r="E732" s="176"/>
      <c r="F732" s="162"/>
      <c r="G732" s="161"/>
      <c r="H732" s="177">
        <f t="shared" si="11"/>
        <v>0</v>
      </c>
    </row>
    <row r="733" spans="1:8" x14ac:dyDescent="0.25">
      <c r="A733" s="175"/>
      <c r="B733" s="175"/>
      <c r="C733" s="161"/>
      <c r="D733" s="162"/>
      <c r="E733" s="176"/>
      <c r="F733" s="162"/>
      <c r="G733" s="161"/>
      <c r="H733" s="177">
        <f t="shared" si="11"/>
        <v>0</v>
      </c>
    </row>
    <row r="734" spans="1:8" x14ac:dyDescent="0.25">
      <c r="A734" s="175"/>
      <c r="B734" s="175"/>
      <c r="C734" s="161"/>
      <c r="D734" s="162"/>
      <c r="E734" s="176"/>
      <c r="F734" s="162"/>
      <c r="G734" s="161"/>
      <c r="H734" s="177">
        <f t="shared" si="11"/>
        <v>0</v>
      </c>
    </row>
    <row r="735" spans="1:8" x14ac:dyDescent="0.25">
      <c r="A735" s="175"/>
      <c r="B735" s="175"/>
      <c r="C735" s="161"/>
      <c r="D735" s="162"/>
      <c r="E735" s="176"/>
      <c r="F735" s="162"/>
      <c r="G735" s="161"/>
      <c r="H735" s="177">
        <f t="shared" si="11"/>
        <v>0</v>
      </c>
    </row>
    <row r="736" spans="1:8" x14ac:dyDescent="0.25">
      <c r="A736" s="175"/>
      <c r="B736" s="175"/>
      <c r="C736" s="161"/>
      <c r="D736" s="162"/>
      <c r="E736" s="176"/>
      <c r="F736" s="162"/>
      <c r="G736" s="161"/>
      <c r="H736" s="177">
        <f t="shared" si="11"/>
        <v>0</v>
      </c>
    </row>
    <row r="737" spans="1:8" x14ac:dyDescent="0.25">
      <c r="A737" s="175"/>
      <c r="B737" s="175"/>
      <c r="C737" s="161"/>
      <c r="D737" s="162"/>
      <c r="E737" s="176"/>
      <c r="F737" s="162"/>
      <c r="G737" s="161"/>
      <c r="H737" s="177">
        <f t="shared" si="11"/>
        <v>0</v>
      </c>
    </row>
    <row r="738" spans="1:8" x14ac:dyDescent="0.25">
      <c r="A738" s="175"/>
      <c r="B738" s="175"/>
      <c r="C738" s="161"/>
      <c r="D738" s="162"/>
      <c r="E738" s="176"/>
      <c r="F738" s="162"/>
      <c r="G738" s="161"/>
      <c r="H738" s="177">
        <f t="shared" si="11"/>
        <v>0</v>
      </c>
    </row>
    <row r="739" spans="1:8" x14ac:dyDescent="0.25">
      <c r="A739" s="175"/>
      <c r="B739" s="175"/>
      <c r="C739" s="161"/>
      <c r="D739" s="162"/>
      <c r="E739" s="176"/>
      <c r="F739" s="162"/>
      <c r="G739" s="161"/>
      <c r="H739" s="177">
        <f t="shared" si="11"/>
        <v>0</v>
      </c>
    </row>
    <row r="740" spans="1:8" x14ac:dyDescent="0.25">
      <c r="A740" s="175"/>
      <c r="B740" s="175"/>
      <c r="C740" s="161"/>
      <c r="D740" s="162"/>
      <c r="E740" s="176"/>
      <c r="F740" s="162"/>
      <c r="G740" s="161"/>
      <c r="H740" s="177">
        <f t="shared" si="11"/>
        <v>0</v>
      </c>
    </row>
    <row r="741" spans="1:8" x14ac:dyDescent="0.25">
      <c r="A741" s="175"/>
      <c r="B741" s="175"/>
      <c r="C741" s="161"/>
      <c r="D741" s="162"/>
      <c r="E741" s="176"/>
      <c r="F741" s="162"/>
      <c r="G741" s="161"/>
      <c r="H741" s="177">
        <f t="shared" si="11"/>
        <v>0</v>
      </c>
    </row>
    <row r="742" spans="1:8" x14ac:dyDescent="0.25">
      <c r="A742" s="175"/>
      <c r="B742" s="175"/>
      <c r="C742" s="161"/>
      <c r="D742" s="162"/>
      <c r="E742" s="176"/>
      <c r="F742" s="162"/>
      <c r="G742" s="161"/>
      <c r="H742" s="177">
        <f t="shared" si="11"/>
        <v>0</v>
      </c>
    </row>
    <row r="743" spans="1:8" x14ac:dyDescent="0.25">
      <c r="A743" s="175"/>
      <c r="B743" s="175"/>
      <c r="C743" s="161"/>
      <c r="D743" s="162"/>
      <c r="E743" s="176"/>
      <c r="F743" s="162"/>
      <c r="G743" s="161"/>
      <c r="H743" s="177">
        <f t="shared" si="11"/>
        <v>0</v>
      </c>
    </row>
    <row r="744" spans="1:8" x14ac:dyDescent="0.25">
      <c r="A744" s="175"/>
      <c r="B744" s="175"/>
      <c r="C744" s="161"/>
      <c r="D744" s="162"/>
      <c r="E744" s="176"/>
      <c r="F744" s="162"/>
      <c r="G744" s="161"/>
      <c r="H744" s="177">
        <f t="shared" si="11"/>
        <v>0</v>
      </c>
    </row>
    <row r="745" spans="1:8" x14ac:dyDescent="0.25">
      <c r="A745" s="175"/>
      <c r="B745" s="175"/>
      <c r="C745" s="161"/>
      <c r="D745" s="162"/>
      <c r="E745" s="176"/>
      <c r="F745" s="162"/>
      <c r="G745" s="161"/>
      <c r="H745" s="177">
        <f t="shared" si="11"/>
        <v>0</v>
      </c>
    </row>
    <row r="746" spans="1:8" x14ac:dyDescent="0.25">
      <c r="A746" s="175"/>
      <c r="B746" s="175"/>
      <c r="C746" s="161"/>
      <c r="D746" s="162"/>
      <c r="E746" s="176"/>
      <c r="F746" s="162"/>
      <c r="G746" s="161"/>
      <c r="H746" s="177">
        <f t="shared" si="11"/>
        <v>0</v>
      </c>
    </row>
    <row r="747" spans="1:8" x14ac:dyDescent="0.25">
      <c r="A747" s="175"/>
      <c r="B747" s="175"/>
      <c r="C747" s="161"/>
      <c r="D747" s="162"/>
      <c r="E747" s="176"/>
      <c r="F747" s="162"/>
      <c r="G747" s="161"/>
      <c r="H747" s="177">
        <f t="shared" si="11"/>
        <v>0</v>
      </c>
    </row>
    <row r="748" spans="1:8" x14ac:dyDescent="0.25">
      <c r="A748" s="175"/>
      <c r="B748" s="175"/>
      <c r="C748" s="161"/>
      <c r="D748" s="162"/>
      <c r="E748" s="176"/>
      <c r="F748" s="162"/>
      <c r="G748" s="161"/>
      <c r="H748" s="177">
        <f t="shared" si="11"/>
        <v>0</v>
      </c>
    </row>
    <row r="749" spans="1:8" x14ac:dyDescent="0.25">
      <c r="A749" s="175"/>
      <c r="B749" s="175"/>
      <c r="C749" s="161"/>
      <c r="D749" s="162"/>
      <c r="E749" s="176"/>
      <c r="F749" s="162"/>
      <c r="G749" s="161"/>
      <c r="H749" s="177">
        <f t="shared" si="11"/>
        <v>0</v>
      </c>
    </row>
    <row r="750" spans="1:8" x14ac:dyDescent="0.25">
      <c r="A750" s="175"/>
      <c r="B750" s="175"/>
      <c r="C750" s="161"/>
      <c r="D750" s="162"/>
      <c r="E750" s="176"/>
      <c r="F750" s="162"/>
      <c r="G750" s="161"/>
      <c r="H750" s="177">
        <f t="shared" si="11"/>
        <v>0</v>
      </c>
    </row>
    <row r="751" spans="1:8" x14ac:dyDescent="0.25">
      <c r="A751" s="175"/>
      <c r="B751" s="175"/>
      <c r="C751" s="161"/>
      <c r="D751" s="162"/>
      <c r="E751" s="176"/>
      <c r="F751" s="162"/>
      <c r="G751" s="161"/>
      <c r="H751" s="177">
        <f t="shared" si="11"/>
        <v>0</v>
      </c>
    </row>
    <row r="752" spans="1:8" x14ac:dyDescent="0.25">
      <c r="A752" s="175"/>
      <c r="B752" s="175"/>
      <c r="C752" s="161"/>
      <c r="D752" s="162"/>
      <c r="E752" s="176"/>
      <c r="F752" s="162"/>
      <c r="G752" s="161"/>
      <c r="H752" s="177">
        <f t="shared" si="11"/>
        <v>0</v>
      </c>
    </row>
    <row r="753" spans="1:8" x14ac:dyDescent="0.25">
      <c r="A753" s="175"/>
      <c r="B753" s="175"/>
      <c r="C753" s="161"/>
      <c r="D753" s="162"/>
      <c r="E753" s="176"/>
      <c r="F753" s="162"/>
      <c r="G753" s="161"/>
      <c r="H753" s="177">
        <f t="shared" si="11"/>
        <v>0</v>
      </c>
    </row>
    <row r="754" spans="1:8" x14ac:dyDescent="0.25">
      <c r="A754" s="175"/>
      <c r="B754" s="175"/>
      <c r="C754" s="161"/>
      <c r="D754" s="162"/>
      <c r="E754" s="176"/>
      <c r="F754" s="162"/>
      <c r="G754" s="161"/>
      <c r="H754" s="177">
        <f t="shared" si="11"/>
        <v>0</v>
      </c>
    </row>
    <row r="755" spans="1:8" x14ac:dyDescent="0.25">
      <c r="A755" s="175"/>
      <c r="B755" s="175"/>
      <c r="C755" s="161"/>
      <c r="D755" s="162"/>
      <c r="E755" s="176"/>
      <c r="F755" s="162"/>
      <c r="G755" s="161"/>
      <c r="H755" s="177">
        <f t="shared" si="11"/>
        <v>0</v>
      </c>
    </row>
    <row r="756" spans="1:8" x14ac:dyDescent="0.25">
      <c r="A756" s="175"/>
      <c r="B756" s="175"/>
      <c r="C756" s="161"/>
      <c r="D756" s="162"/>
      <c r="E756" s="176"/>
      <c r="F756" s="162"/>
      <c r="G756" s="161"/>
      <c r="H756" s="177">
        <f t="shared" si="11"/>
        <v>0</v>
      </c>
    </row>
    <row r="757" spans="1:8" x14ac:dyDescent="0.25">
      <c r="A757" s="175"/>
      <c r="B757" s="175"/>
      <c r="C757" s="161"/>
      <c r="D757" s="162"/>
      <c r="E757" s="176"/>
      <c r="F757" s="162"/>
      <c r="G757" s="161"/>
      <c r="H757" s="177">
        <f t="shared" si="11"/>
        <v>0</v>
      </c>
    </row>
    <row r="758" spans="1:8" x14ac:dyDescent="0.25">
      <c r="A758" s="175"/>
      <c r="B758" s="175"/>
      <c r="C758" s="161"/>
      <c r="D758" s="162"/>
      <c r="E758" s="176"/>
      <c r="F758" s="162"/>
      <c r="G758" s="161"/>
      <c r="H758" s="177">
        <f t="shared" si="11"/>
        <v>0</v>
      </c>
    </row>
    <row r="759" spans="1:8" x14ac:dyDescent="0.25">
      <c r="A759" s="175"/>
      <c r="B759" s="175"/>
      <c r="C759" s="161"/>
      <c r="D759" s="162"/>
      <c r="E759" s="176"/>
      <c r="F759" s="162"/>
      <c r="G759" s="161"/>
      <c r="H759" s="177">
        <f t="shared" si="11"/>
        <v>0</v>
      </c>
    </row>
    <row r="760" spans="1:8" x14ac:dyDescent="0.25">
      <c r="A760" s="175"/>
      <c r="B760" s="175"/>
      <c r="C760" s="161"/>
      <c r="D760" s="162"/>
      <c r="E760" s="176"/>
      <c r="F760" s="162"/>
      <c r="G760" s="161"/>
      <c r="H760" s="177">
        <f t="shared" si="11"/>
        <v>0</v>
      </c>
    </row>
    <row r="761" spans="1:8" x14ac:dyDescent="0.25">
      <c r="A761" s="175"/>
      <c r="B761" s="175"/>
      <c r="C761" s="161"/>
      <c r="D761" s="162"/>
      <c r="E761" s="176"/>
      <c r="F761" s="162"/>
      <c r="G761" s="161"/>
      <c r="H761" s="177">
        <f t="shared" si="11"/>
        <v>0</v>
      </c>
    </row>
    <row r="762" spans="1:8" x14ac:dyDescent="0.25">
      <c r="A762" s="175"/>
      <c r="B762" s="175"/>
      <c r="C762" s="161"/>
      <c r="D762" s="162"/>
      <c r="E762" s="176"/>
      <c r="F762" s="162"/>
      <c r="G762" s="161"/>
      <c r="H762" s="177">
        <f t="shared" si="11"/>
        <v>0</v>
      </c>
    </row>
    <row r="763" spans="1:8" x14ac:dyDescent="0.25">
      <c r="A763" s="175"/>
      <c r="B763" s="175"/>
      <c r="C763" s="161"/>
      <c r="D763" s="162"/>
      <c r="E763" s="176"/>
      <c r="F763" s="162"/>
      <c r="G763" s="161"/>
      <c r="H763" s="177">
        <f t="shared" si="11"/>
        <v>0</v>
      </c>
    </row>
    <row r="764" spans="1:8" x14ac:dyDescent="0.25">
      <c r="A764" s="175"/>
      <c r="B764" s="175"/>
      <c r="C764" s="161"/>
      <c r="D764" s="162"/>
      <c r="E764" s="176"/>
      <c r="F764" s="162"/>
      <c r="G764" s="161"/>
      <c r="H764" s="177">
        <f t="shared" si="11"/>
        <v>0</v>
      </c>
    </row>
    <row r="765" spans="1:8" x14ac:dyDescent="0.25">
      <c r="A765" s="175"/>
      <c r="B765" s="175"/>
      <c r="C765" s="161"/>
      <c r="D765" s="162"/>
      <c r="E765" s="176"/>
      <c r="F765" s="162"/>
      <c r="G765" s="161"/>
      <c r="H765" s="177">
        <f t="shared" si="11"/>
        <v>0</v>
      </c>
    </row>
    <row r="766" spans="1:8" x14ac:dyDescent="0.25">
      <c r="A766" s="175"/>
      <c r="B766" s="175"/>
      <c r="C766" s="161"/>
      <c r="D766" s="162"/>
      <c r="E766" s="176"/>
      <c r="F766" s="162"/>
      <c r="G766" s="161"/>
      <c r="H766" s="177">
        <f t="shared" si="11"/>
        <v>0</v>
      </c>
    </row>
    <row r="767" spans="1:8" x14ac:dyDescent="0.25">
      <c r="A767" s="175"/>
      <c r="B767" s="175"/>
      <c r="C767" s="161"/>
      <c r="D767" s="162"/>
      <c r="E767" s="176"/>
      <c r="F767" s="162"/>
      <c r="G767" s="161"/>
      <c r="H767" s="177">
        <f t="shared" si="11"/>
        <v>0</v>
      </c>
    </row>
    <row r="768" spans="1:8" x14ac:dyDescent="0.25">
      <c r="A768" s="175"/>
      <c r="B768" s="175"/>
      <c r="C768" s="161"/>
      <c r="D768" s="162"/>
      <c r="E768" s="176"/>
      <c r="F768" s="162"/>
      <c r="G768" s="161"/>
      <c r="H768" s="177">
        <f t="shared" si="11"/>
        <v>0</v>
      </c>
    </row>
    <row r="769" spans="1:8" x14ac:dyDescent="0.25">
      <c r="A769" s="175"/>
      <c r="B769" s="175"/>
      <c r="C769" s="161"/>
      <c r="D769" s="162"/>
      <c r="E769" s="176"/>
      <c r="F769" s="162"/>
      <c r="G769" s="161"/>
      <c r="H769" s="177">
        <f t="shared" si="11"/>
        <v>0</v>
      </c>
    </row>
    <row r="770" spans="1:8" x14ac:dyDescent="0.25">
      <c r="A770" s="175"/>
      <c r="B770" s="175"/>
      <c r="C770" s="161"/>
      <c r="D770" s="162"/>
      <c r="E770" s="176"/>
      <c r="F770" s="162"/>
      <c r="G770" s="161"/>
      <c r="H770" s="177">
        <f t="shared" si="11"/>
        <v>0</v>
      </c>
    </row>
    <row r="771" spans="1:8" x14ac:dyDescent="0.25">
      <c r="A771" s="175"/>
      <c r="B771" s="175"/>
      <c r="C771" s="161"/>
      <c r="D771" s="162"/>
      <c r="E771" s="176"/>
      <c r="F771" s="162"/>
      <c r="G771" s="161"/>
      <c r="H771" s="177">
        <f t="shared" si="11"/>
        <v>0</v>
      </c>
    </row>
    <row r="772" spans="1:8" x14ac:dyDescent="0.25">
      <c r="A772" s="175"/>
      <c r="B772" s="175"/>
      <c r="C772" s="161"/>
      <c r="D772" s="162"/>
      <c r="E772" s="176"/>
      <c r="F772" s="162"/>
      <c r="G772" s="161"/>
      <c r="H772" s="177">
        <f t="shared" si="11"/>
        <v>0</v>
      </c>
    </row>
    <row r="773" spans="1:8" x14ac:dyDescent="0.25">
      <c r="A773" s="175"/>
      <c r="B773" s="175"/>
      <c r="C773" s="161"/>
      <c r="D773" s="162"/>
      <c r="E773" s="176"/>
      <c r="F773" s="162"/>
      <c r="G773" s="161"/>
      <c r="H773" s="177">
        <f t="shared" si="11"/>
        <v>0</v>
      </c>
    </row>
    <row r="774" spans="1:8" x14ac:dyDescent="0.25">
      <c r="A774" s="175"/>
      <c r="B774" s="175"/>
      <c r="C774" s="161"/>
      <c r="D774" s="162"/>
      <c r="E774" s="176"/>
      <c r="F774" s="162"/>
      <c r="G774" s="161"/>
      <c r="H774" s="177">
        <f t="shared" si="11"/>
        <v>0</v>
      </c>
    </row>
    <row r="775" spans="1:8" x14ac:dyDescent="0.25">
      <c r="A775" s="175"/>
      <c r="B775" s="175"/>
      <c r="C775" s="161"/>
      <c r="D775" s="162"/>
      <c r="E775" s="176"/>
      <c r="F775" s="162"/>
      <c r="G775" s="161"/>
      <c r="H775" s="177">
        <f t="shared" ref="H775:H838" si="12">H774+D775-F775</f>
        <v>0</v>
      </c>
    </row>
    <row r="776" spans="1:8" x14ac:dyDescent="0.25">
      <c r="A776" s="175"/>
      <c r="B776" s="175"/>
      <c r="C776" s="161"/>
      <c r="D776" s="162"/>
      <c r="E776" s="176"/>
      <c r="F776" s="162"/>
      <c r="G776" s="161"/>
      <c r="H776" s="177">
        <f t="shared" si="12"/>
        <v>0</v>
      </c>
    </row>
    <row r="777" spans="1:8" x14ac:dyDescent="0.25">
      <c r="A777" s="175"/>
      <c r="B777" s="175"/>
      <c r="C777" s="161"/>
      <c r="D777" s="162"/>
      <c r="E777" s="176"/>
      <c r="F777" s="162"/>
      <c r="G777" s="161"/>
      <c r="H777" s="177">
        <f t="shared" si="12"/>
        <v>0</v>
      </c>
    </row>
    <row r="778" spans="1:8" x14ac:dyDescent="0.25">
      <c r="A778" s="175"/>
      <c r="B778" s="175"/>
      <c r="C778" s="161"/>
      <c r="D778" s="162"/>
      <c r="E778" s="176"/>
      <c r="F778" s="162"/>
      <c r="G778" s="161"/>
      <c r="H778" s="177">
        <f t="shared" si="12"/>
        <v>0</v>
      </c>
    </row>
    <row r="779" spans="1:8" x14ac:dyDescent="0.25">
      <c r="A779" s="175"/>
      <c r="B779" s="175"/>
      <c r="C779" s="161"/>
      <c r="D779" s="162"/>
      <c r="E779" s="176"/>
      <c r="F779" s="162"/>
      <c r="G779" s="161"/>
      <c r="H779" s="177">
        <f t="shared" si="12"/>
        <v>0</v>
      </c>
    </row>
    <row r="780" spans="1:8" x14ac:dyDescent="0.25">
      <c r="A780" s="175"/>
      <c r="B780" s="175"/>
      <c r="C780" s="161"/>
      <c r="D780" s="162"/>
      <c r="E780" s="176"/>
      <c r="F780" s="162"/>
      <c r="G780" s="161"/>
      <c r="H780" s="177">
        <f t="shared" si="12"/>
        <v>0</v>
      </c>
    </row>
    <row r="781" spans="1:8" x14ac:dyDescent="0.25">
      <c r="A781" s="175"/>
      <c r="B781" s="175"/>
      <c r="C781" s="161"/>
      <c r="D781" s="162"/>
      <c r="E781" s="176"/>
      <c r="F781" s="162"/>
      <c r="G781" s="161"/>
      <c r="H781" s="177">
        <f t="shared" si="12"/>
        <v>0</v>
      </c>
    </row>
    <row r="782" spans="1:8" x14ac:dyDescent="0.25">
      <c r="A782" s="175"/>
      <c r="B782" s="175"/>
      <c r="C782" s="161"/>
      <c r="D782" s="162"/>
      <c r="E782" s="176"/>
      <c r="F782" s="162"/>
      <c r="G782" s="161"/>
      <c r="H782" s="177">
        <f t="shared" si="12"/>
        <v>0</v>
      </c>
    </row>
    <row r="783" spans="1:8" x14ac:dyDescent="0.25">
      <c r="A783" s="175"/>
      <c r="B783" s="175"/>
      <c r="C783" s="161"/>
      <c r="D783" s="162"/>
      <c r="E783" s="176"/>
      <c r="F783" s="162"/>
      <c r="G783" s="161"/>
      <c r="H783" s="177">
        <f t="shared" si="12"/>
        <v>0</v>
      </c>
    </row>
    <row r="784" spans="1:8" x14ac:dyDescent="0.25">
      <c r="A784" s="175"/>
      <c r="B784" s="175"/>
      <c r="C784" s="161"/>
      <c r="D784" s="162"/>
      <c r="E784" s="176"/>
      <c r="F784" s="162"/>
      <c r="G784" s="161"/>
      <c r="H784" s="177">
        <f t="shared" si="12"/>
        <v>0</v>
      </c>
    </row>
    <row r="785" spans="1:8" x14ac:dyDescent="0.25">
      <c r="A785" s="175"/>
      <c r="B785" s="175"/>
      <c r="C785" s="161"/>
      <c r="D785" s="162"/>
      <c r="E785" s="176"/>
      <c r="F785" s="162"/>
      <c r="G785" s="161"/>
      <c r="H785" s="177">
        <f t="shared" si="12"/>
        <v>0</v>
      </c>
    </row>
    <row r="786" spans="1:8" x14ac:dyDescent="0.25">
      <c r="A786" s="175"/>
      <c r="B786" s="175"/>
      <c r="C786" s="161"/>
      <c r="D786" s="162"/>
      <c r="E786" s="176"/>
      <c r="F786" s="162"/>
      <c r="G786" s="161"/>
      <c r="H786" s="177">
        <f t="shared" si="12"/>
        <v>0</v>
      </c>
    </row>
    <row r="787" spans="1:8" x14ac:dyDescent="0.25">
      <c r="A787" s="175"/>
      <c r="B787" s="175"/>
      <c r="C787" s="161"/>
      <c r="D787" s="162"/>
      <c r="E787" s="176"/>
      <c r="F787" s="162"/>
      <c r="G787" s="161"/>
      <c r="H787" s="177">
        <f t="shared" si="12"/>
        <v>0</v>
      </c>
    </row>
    <row r="788" spans="1:8" x14ac:dyDescent="0.25">
      <c r="A788" s="175"/>
      <c r="B788" s="175"/>
      <c r="C788" s="161"/>
      <c r="D788" s="162"/>
      <c r="E788" s="176"/>
      <c r="F788" s="162"/>
      <c r="G788" s="161"/>
      <c r="H788" s="177">
        <f t="shared" si="12"/>
        <v>0</v>
      </c>
    </row>
    <row r="789" spans="1:8" x14ac:dyDescent="0.25">
      <c r="A789" s="175"/>
      <c r="B789" s="175"/>
      <c r="C789" s="161"/>
      <c r="D789" s="162"/>
      <c r="E789" s="176"/>
      <c r="F789" s="162"/>
      <c r="G789" s="161"/>
      <c r="H789" s="177">
        <f t="shared" si="12"/>
        <v>0</v>
      </c>
    </row>
    <row r="790" spans="1:8" x14ac:dyDescent="0.25">
      <c r="A790" s="175"/>
      <c r="B790" s="175"/>
      <c r="C790" s="161"/>
      <c r="D790" s="162"/>
      <c r="E790" s="176"/>
      <c r="F790" s="162"/>
      <c r="G790" s="161"/>
      <c r="H790" s="177">
        <f t="shared" si="12"/>
        <v>0</v>
      </c>
    </row>
    <row r="791" spans="1:8" x14ac:dyDescent="0.25">
      <c r="A791" s="175"/>
      <c r="B791" s="175"/>
      <c r="C791" s="161"/>
      <c r="D791" s="162"/>
      <c r="E791" s="176"/>
      <c r="F791" s="162"/>
      <c r="G791" s="161"/>
      <c r="H791" s="177">
        <f t="shared" si="12"/>
        <v>0</v>
      </c>
    </row>
    <row r="792" spans="1:8" x14ac:dyDescent="0.25">
      <c r="A792" s="175"/>
      <c r="B792" s="175"/>
      <c r="C792" s="161"/>
      <c r="D792" s="162"/>
      <c r="E792" s="176"/>
      <c r="F792" s="162"/>
      <c r="G792" s="161"/>
      <c r="H792" s="177">
        <f t="shared" si="12"/>
        <v>0</v>
      </c>
    </row>
    <row r="793" spans="1:8" x14ac:dyDescent="0.25">
      <c r="A793" s="175"/>
      <c r="B793" s="175"/>
      <c r="C793" s="161"/>
      <c r="D793" s="162"/>
      <c r="E793" s="176"/>
      <c r="F793" s="162"/>
      <c r="G793" s="161"/>
      <c r="H793" s="177">
        <f t="shared" si="12"/>
        <v>0</v>
      </c>
    </row>
    <row r="794" spans="1:8" x14ac:dyDescent="0.25">
      <c r="A794" s="175"/>
      <c r="B794" s="175"/>
      <c r="C794" s="161"/>
      <c r="D794" s="162"/>
      <c r="E794" s="176"/>
      <c r="F794" s="162"/>
      <c r="G794" s="161"/>
      <c r="H794" s="177">
        <f t="shared" si="12"/>
        <v>0</v>
      </c>
    </row>
    <row r="795" spans="1:8" x14ac:dyDescent="0.25">
      <c r="A795" s="175"/>
      <c r="B795" s="175"/>
      <c r="C795" s="161"/>
      <c r="D795" s="162"/>
      <c r="E795" s="176"/>
      <c r="F795" s="162"/>
      <c r="G795" s="161"/>
      <c r="H795" s="177">
        <f t="shared" si="12"/>
        <v>0</v>
      </c>
    </row>
    <row r="796" spans="1:8" x14ac:dyDescent="0.25">
      <c r="A796" s="175"/>
      <c r="B796" s="175"/>
      <c r="C796" s="161"/>
      <c r="D796" s="162"/>
      <c r="E796" s="176"/>
      <c r="F796" s="162"/>
      <c r="G796" s="161"/>
      <c r="H796" s="177">
        <f t="shared" si="12"/>
        <v>0</v>
      </c>
    </row>
    <row r="797" spans="1:8" x14ac:dyDescent="0.25">
      <c r="A797" s="175"/>
      <c r="B797" s="175"/>
      <c r="C797" s="161"/>
      <c r="D797" s="162"/>
      <c r="E797" s="176"/>
      <c r="F797" s="162"/>
      <c r="G797" s="161"/>
      <c r="H797" s="177">
        <f t="shared" si="12"/>
        <v>0</v>
      </c>
    </row>
    <row r="798" spans="1:8" x14ac:dyDescent="0.25">
      <c r="A798" s="175"/>
      <c r="B798" s="175"/>
      <c r="C798" s="161"/>
      <c r="D798" s="162"/>
      <c r="E798" s="176"/>
      <c r="F798" s="162"/>
      <c r="G798" s="161"/>
      <c r="H798" s="177">
        <f t="shared" si="12"/>
        <v>0</v>
      </c>
    </row>
    <row r="799" spans="1:8" x14ac:dyDescent="0.25">
      <c r="A799" s="175"/>
      <c r="B799" s="175"/>
      <c r="C799" s="161"/>
      <c r="D799" s="162"/>
      <c r="E799" s="176"/>
      <c r="F799" s="162"/>
      <c r="G799" s="161"/>
      <c r="H799" s="177">
        <f t="shared" si="12"/>
        <v>0</v>
      </c>
    </row>
    <row r="800" spans="1:8" x14ac:dyDescent="0.25">
      <c r="A800" s="175"/>
      <c r="B800" s="175"/>
      <c r="C800" s="161"/>
      <c r="D800" s="162"/>
      <c r="E800" s="176"/>
      <c r="F800" s="162"/>
      <c r="G800" s="161"/>
      <c r="H800" s="177">
        <f t="shared" si="12"/>
        <v>0</v>
      </c>
    </row>
    <row r="801" spans="1:8" x14ac:dyDescent="0.25">
      <c r="A801" s="175"/>
      <c r="B801" s="175"/>
      <c r="C801" s="161"/>
      <c r="D801" s="162"/>
      <c r="E801" s="176"/>
      <c r="F801" s="162"/>
      <c r="G801" s="161"/>
      <c r="H801" s="177">
        <f t="shared" si="12"/>
        <v>0</v>
      </c>
    </row>
    <row r="802" spans="1:8" x14ac:dyDescent="0.25">
      <c r="A802" s="175"/>
      <c r="B802" s="175"/>
      <c r="C802" s="161"/>
      <c r="D802" s="162"/>
      <c r="E802" s="176"/>
      <c r="F802" s="162"/>
      <c r="G802" s="161"/>
      <c r="H802" s="177">
        <f t="shared" si="12"/>
        <v>0</v>
      </c>
    </row>
    <row r="803" spans="1:8" x14ac:dyDescent="0.25">
      <c r="A803" s="175"/>
      <c r="B803" s="175"/>
      <c r="C803" s="161"/>
      <c r="D803" s="162"/>
      <c r="E803" s="176"/>
      <c r="F803" s="162"/>
      <c r="G803" s="161"/>
      <c r="H803" s="177">
        <f t="shared" si="12"/>
        <v>0</v>
      </c>
    </row>
    <row r="804" spans="1:8" x14ac:dyDescent="0.25">
      <c r="A804" s="175"/>
      <c r="B804" s="175"/>
      <c r="C804" s="161"/>
      <c r="D804" s="162"/>
      <c r="E804" s="176"/>
      <c r="F804" s="162"/>
      <c r="G804" s="161"/>
      <c r="H804" s="177">
        <f t="shared" si="12"/>
        <v>0</v>
      </c>
    </row>
    <row r="805" spans="1:8" x14ac:dyDescent="0.25">
      <c r="A805" s="175"/>
      <c r="B805" s="175"/>
      <c r="C805" s="161"/>
      <c r="D805" s="162"/>
      <c r="E805" s="176"/>
      <c r="F805" s="162"/>
      <c r="G805" s="161"/>
      <c r="H805" s="177">
        <f t="shared" si="12"/>
        <v>0</v>
      </c>
    </row>
    <row r="806" spans="1:8" x14ac:dyDescent="0.25">
      <c r="A806" s="175"/>
      <c r="B806" s="175"/>
      <c r="C806" s="161"/>
      <c r="D806" s="162"/>
      <c r="E806" s="176"/>
      <c r="F806" s="162"/>
      <c r="G806" s="161"/>
      <c r="H806" s="177">
        <f t="shared" si="12"/>
        <v>0</v>
      </c>
    </row>
    <row r="807" spans="1:8" x14ac:dyDescent="0.25">
      <c r="A807" s="175"/>
      <c r="B807" s="175"/>
      <c r="C807" s="161"/>
      <c r="D807" s="162"/>
      <c r="E807" s="176"/>
      <c r="F807" s="162"/>
      <c r="G807" s="161"/>
      <c r="H807" s="177">
        <f t="shared" si="12"/>
        <v>0</v>
      </c>
    </row>
    <row r="808" spans="1:8" x14ac:dyDescent="0.25">
      <c r="A808" s="175"/>
      <c r="B808" s="175"/>
      <c r="C808" s="161"/>
      <c r="D808" s="162"/>
      <c r="E808" s="176"/>
      <c r="F808" s="162"/>
      <c r="G808" s="161"/>
      <c r="H808" s="177">
        <f t="shared" si="12"/>
        <v>0</v>
      </c>
    </row>
    <row r="809" spans="1:8" x14ac:dyDescent="0.25">
      <c r="A809" s="175"/>
      <c r="B809" s="175"/>
      <c r="C809" s="161"/>
      <c r="D809" s="162"/>
      <c r="E809" s="176"/>
      <c r="F809" s="162"/>
      <c r="G809" s="161"/>
      <c r="H809" s="177">
        <f t="shared" si="12"/>
        <v>0</v>
      </c>
    </row>
    <row r="810" spans="1:8" x14ac:dyDescent="0.25">
      <c r="A810" s="175"/>
      <c r="B810" s="175"/>
      <c r="C810" s="161"/>
      <c r="D810" s="162"/>
      <c r="E810" s="176"/>
      <c r="F810" s="162"/>
      <c r="G810" s="161"/>
      <c r="H810" s="177">
        <f t="shared" si="12"/>
        <v>0</v>
      </c>
    </row>
    <row r="811" spans="1:8" x14ac:dyDescent="0.25">
      <c r="A811" s="175"/>
      <c r="B811" s="175"/>
      <c r="C811" s="161"/>
      <c r="D811" s="162"/>
      <c r="E811" s="176"/>
      <c r="F811" s="162"/>
      <c r="G811" s="161"/>
      <c r="H811" s="177">
        <f t="shared" si="12"/>
        <v>0</v>
      </c>
    </row>
    <row r="812" spans="1:8" x14ac:dyDescent="0.25">
      <c r="A812" s="175"/>
      <c r="B812" s="175"/>
      <c r="C812" s="161"/>
      <c r="D812" s="162"/>
      <c r="E812" s="176"/>
      <c r="F812" s="162"/>
      <c r="G812" s="161"/>
      <c r="H812" s="177">
        <f t="shared" si="12"/>
        <v>0</v>
      </c>
    </row>
    <row r="813" spans="1:8" x14ac:dyDescent="0.25">
      <c r="A813" s="175"/>
      <c r="B813" s="175"/>
      <c r="C813" s="161"/>
      <c r="D813" s="162"/>
      <c r="E813" s="176"/>
      <c r="F813" s="162"/>
      <c r="G813" s="161"/>
      <c r="H813" s="177">
        <f t="shared" si="12"/>
        <v>0</v>
      </c>
    </row>
    <row r="814" spans="1:8" x14ac:dyDescent="0.25">
      <c r="A814" s="175"/>
      <c r="B814" s="175"/>
      <c r="C814" s="161"/>
      <c r="D814" s="162"/>
      <c r="E814" s="176"/>
      <c r="F814" s="162"/>
      <c r="G814" s="161"/>
      <c r="H814" s="177">
        <f t="shared" si="12"/>
        <v>0</v>
      </c>
    </row>
    <row r="815" spans="1:8" x14ac:dyDescent="0.25">
      <c r="A815" s="175"/>
      <c r="B815" s="175"/>
      <c r="C815" s="161"/>
      <c r="D815" s="162"/>
      <c r="E815" s="176"/>
      <c r="F815" s="162"/>
      <c r="G815" s="161"/>
      <c r="H815" s="177">
        <f t="shared" si="12"/>
        <v>0</v>
      </c>
    </row>
    <row r="816" spans="1:8" x14ac:dyDescent="0.25">
      <c r="A816" s="175"/>
      <c r="B816" s="175"/>
      <c r="C816" s="161"/>
      <c r="D816" s="162"/>
      <c r="E816" s="176"/>
      <c r="F816" s="162"/>
      <c r="G816" s="161"/>
      <c r="H816" s="177">
        <f t="shared" si="12"/>
        <v>0</v>
      </c>
    </row>
    <row r="817" spans="1:8" x14ac:dyDescent="0.25">
      <c r="A817" s="175"/>
      <c r="B817" s="175"/>
      <c r="C817" s="161"/>
      <c r="D817" s="162"/>
      <c r="E817" s="176"/>
      <c r="F817" s="162"/>
      <c r="G817" s="161"/>
      <c r="H817" s="177">
        <f t="shared" si="12"/>
        <v>0</v>
      </c>
    </row>
    <row r="818" spans="1:8" x14ac:dyDescent="0.25">
      <c r="A818" s="175"/>
      <c r="B818" s="175"/>
      <c r="C818" s="161"/>
      <c r="D818" s="162"/>
      <c r="E818" s="176"/>
      <c r="F818" s="162"/>
      <c r="G818" s="161"/>
      <c r="H818" s="177">
        <f t="shared" si="12"/>
        <v>0</v>
      </c>
    </row>
    <row r="819" spans="1:8" x14ac:dyDescent="0.25">
      <c r="A819" s="175"/>
      <c r="B819" s="175"/>
      <c r="C819" s="161"/>
      <c r="D819" s="162"/>
      <c r="E819" s="176"/>
      <c r="F819" s="162"/>
      <c r="G819" s="161"/>
      <c r="H819" s="177">
        <f t="shared" si="12"/>
        <v>0</v>
      </c>
    </row>
    <row r="820" spans="1:8" x14ac:dyDescent="0.25">
      <c r="A820" s="175"/>
      <c r="B820" s="175"/>
      <c r="C820" s="161"/>
      <c r="D820" s="162"/>
      <c r="E820" s="176"/>
      <c r="F820" s="162"/>
      <c r="G820" s="161"/>
      <c r="H820" s="177">
        <f t="shared" si="12"/>
        <v>0</v>
      </c>
    </row>
    <row r="821" spans="1:8" x14ac:dyDescent="0.25">
      <c r="A821" s="175"/>
      <c r="B821" s="175"/>
      <c r="C821" s="161"/>
      <c r="D821" s="162"/>
      <c r="E821" s="176"/>
      <c r="F821" s="162"/>
      <c r="G821" s="161"/>
      <c r="H821" s="177">
        <f t="shared" si="12"/>
        <v>0</v>
      </c>
    </row>
    <row r="822" spans="1:8" x14ac:dyDescent="0.25">
      <c r="A822" s="175"/>
      <c r="B822" s="175"/>
      <c r="C822" s="161"/>
      <c r="D822" s="162"/>
      <c r="E822" s="176"/>
      <c r="F822" s="162"/>
      <c r="G822" s="161"/>
      <c r="H822" s="177">
        <f t="shared" si="12"/>
        <v>0</v>
      </c>
    </row>
    <row r="823" spans="1:8" x14ac:dyDescent="0.25">
      <c r="A823" s="175"/>
      <c r="B823" s="175"/>
      <c r="C823" s="161"/>
      <c r="D823" s="162"/>
      <c r="E823" s="176"/>
      <c r="F823" s="162"/>
      <c r="G823" s="161"/>
      <c r="H823" s="177">
        <f t="shared" si="12"/>
        <v>0</v>
      </c>
    </row>
    <row r="824" spans="1:8" x14ac:dyDescent="0.25">
      <c r="A824" s="175"/>
      <c r="B824" s="175"/>
      <c r="C824" s="161"/>
      <c r="D824" s="162"/>
      <c r="E824" s="176"/>
      <c r="F824" s="162"/>
      <c r="G824" s="161"/>
      <c r="H824" s="177">
        <f t="shared" si="12"/>
        <v>0</v>
      </c>
    </row>
    <row r="825" spans="1:8" x14ac:dyDescent="0.25">
      <c r="A825" s="175"/>
      <c r="B825" s="175"/>
      <c r="C825" s="161"/>
      <c r="D825" s="162"/>
      <c r="E825" s="176"/>
      <c r="F825" s="162"/>
      <c r="G825" s="161"/>
      <c r="H825" s="177">
        <f t="shared" si="12"/>
        <v>0</v>
      </c>
    </row>
    <row r="826" spans="1:8" x14ac:dyDescent="0.25">
      <c r="A826" s="175"/>
      <c r="B826" s="175"/>
      <c r="C826" s="161"/>
      <c r="D826" s="162"/>
      <c r="E826" s="176"/>
      <c r="F826" s="162"/>
      <c r="G826" s="161"/>
      <c r="H826" s="177">
        <f t="shared" si="12"/>
        <v>0</v>
      </c>
    </row>
    <row r="827" spans="1:8" x14ac:dyDescent="0.25">
      <c r="A827" s="175"/>
      <c r="B827" s="175"/>
      <c r="C827" s="161"/>
      <c r="D827" s="162"/>
      <c r="E827" s="176"/>
      <c r="F827" s="162"/>
      <c r="G827" s="161"/>
      <c r="H827" s="177">
        <f t="shared" si="12"/>
        <v>0</v>
      </c>
    </row>
    <row r="828" spans="1:8" x14ac:dyDescent="0.25">
      <c r="A828" s="175"/>
      <c r="B828" s="175"/>
      <c r="C828" s="161"/>
      <c r="D828" s="162"/>
      <c r="E828" s="176"/>
      <c r="F828" s="162"/>
      <c r="G828" s="161"/>
      <c r="H828" s="177">
        <f t="shared" si="12"/>
        <v>0</v>
      </c>
    </row>
    <row r="829" spans="1:8" x14ac:dyDescent="0.25">
      <c r="A829" s="175"/>
      <c r="B829" s="175"/>
      <c r="C829" s="161"/>
      <c r="D829" s="162"/>
      <c r="E829" s="176"/>
      <c r="F829" s="162"/>
      <c r="G829" s="161"/>
      <c r="H829" s="177">
        <f t="shared" si="12"/>
        <v>0</v>
      </c>
    </row>
    <row r="830" spans="1:8" x14ac:dyDescent="0.25">
      <c r="A830" s="175"/>
      <c r="B830" s="175"/>
      <c r="C830" s="161"/>
      <c r="D830" s="162"/>
      <c r="E830" s="176"/>
      <c r="F830" s="162"/>
      <c r="G830" s="161"/>
      <c r="H830" s="177">
        <f t="shared" si="12"/>
        <v>0</v>
      </c>
    </row>
    <row r="831" spans="1:8" x14ac:dyDescent="0.25">
      <c r="A831" s="175"/>
      <c r="B831" s="175"/>
      <c r="C831" s="161"/>
      <c r="D831" s="162"/>
      <c r="E831" s="176"/>
      <c r="F831" s="162"/>
      <c r="G831" s="161"/>
      <c r="H831" s="177">
        <f t="shared" si="12"/>
        <v>0</v>
      </c>
    </row>
    <row r="832" spans="1:8" x14ac:dyDescent="0.25">
      <c r="A832" s="175"/>
      <c r="B832" s="175"/>
      <c r="C832" s="161"/>
      <c r="D832" s="162"/>
      <c r="E832" s="176"/>
      <c r="F832" s="162"/>
      <c r="G832" s="161"/>
      <c r="H832" s="177">
        <f t="shared" si="12"/>
        <v>0</v>
      </c>
    </row>
    <row r="833" spans="1:8" x14ac:dyDescent="0.25">
      <c r="A833" s="175"/>
      <c r="B833" s="175"/>
      <c r="C833" s="161"/>
      <c r="D833" s="162"/>
      <c r="E833" s="176"/>
      <c r="F833" s="162"/>
      <c r="G833" s="161"/>
      <c r="H833" s="177">
        <f t="shared" si="12"/>
        <v>0</v>
      </c>
    </row>
    <row r="834" spans="1:8" x14ac:dyDescent="0.25">
      <c r="A834" s="175"/>
      <c r="B834" s="175"/>
      <c r="C834" s="161"/>
      <c r="D834" s="162"/>
      <c r="E834" s="176"/>
      <c r="F834" s="162"/>
      <c r="G834" s="161"/>
      <c r="H834" s="177">
        <f t="shared" si="12"/>
        <v>0</v>
      </c>
    </row>
    <row r="835" spans="1:8" x14ac:dyDescent="0.25">
      <c r="A835" s="175"/>
      <c r="B835" s="175"/>
      <c r="C835" s="161"/>
      <c r="D835" s="162"/>
      <c r="E835" s="176"/>
      <c r="F835" s="162"/>
      <c r="G835" s="161"/>
      <c r="H835" s="177">
        <f t="shared" si="12"/>
        <v>0</v>
      </c>
    </row>
    <row r="836" spans="1:8" x14ac:dyDescent="0.25">
      <c r="A836" s="175"/>
      <c r="B836" s="175"/>
      <c r="C836" s="161"/>
      <c r="D836" s="162"/>
      <c r="E836" s="176"/>
      <c r="F836" s="162"/>
      <c r="G836" s="161"/>
      <c r="H836" s="177">
        <f t="shared" si="12"/>
        <v>0</v>
      </c>
    </row>
    <row r="837" spans="1:8" x14ac:dyDescent="0.25">
      <c r="A837" s="175"/>
      <c r="B837" s="175"/>
      <c r="C837" s="161"/>
      <c r="D837" s="162"/>
      <c r="E837" s="176"/>
      <c r="F837" s="162"/>
      <c r="G837" s="161"/>
      <c r="H837" s="177">
        <f t="shared" si="12"/>
        <v>0</v>
      </c>
    </row>
    <row r="838" spans="1:8" x14ac:dyDescent="0.25">
      <c r="A838" s="175"/>
      <c r="B838" s="175"/>
      <c r="C838" s="161"/>
      <c r="D838" s="162"/>
      <c r="E838" s="176"/>
      <c r="F838" s="162"/>
      <c r="G838" s="161"/>
      <c r="H838" s="177">
        <f t="shared" si="12"/>
        <v>0</v>
      </c>
    </row>
    <row r="839" spans="1:8" x14ac:dyDescent="0.25">
      <c r="A839" s="175"/>
      <c r="B839" s="175"/>
      <c r="C839" s="161"/>
      <c r="D839" s="162"/>
      <c r="E839" s="176"/>
      <c r="F839" s="162"/>
      <c r="G839" s="161"/>
      <c r="H839" s="177">
        <f t="shared" ref="H839:H902" si="13">H838+D839-F839</f>
        <v>0</v>
      </c>
    </row>
    <row r="840" spans="1:8" x14ac:dyDescent="0.25">
      <c r="A840" s="175"/>
      <c r="B840" s="175"/>
      <c r="C840" s="161"/>
      <c r="D840" s="162"/>
      <c r="E840" s="176"/>
      <c r="F840" s="162"/>
      <c r="G840" s="161"/>
      <c r="H840" s="177">
        <f t="shared" si="13"/>
        <v>0</v>
      </c>
    </row>
    <row r="841" spans="1:8" x14ac:dyDescent="0.25">
      <c r="A841" s="175"/>
      <c r="B841" s="175"/>
      <c r="C841" s="161"/>
      <c r="D841" s="162"/>
      <c r="E841" s="176"/>
      <c r="F841" s="162"/>
      <c r="G841" s="161"/>
      <c r="H841" s="177">
        <f t="shared" si="13"/>
        <v>0</v>
      </c>
    </row>
    <row r="842" spans="1:8" x14ac:dyDescent="0.25">
      <c r="A842" s="175"/>
      <c r="B842" s="175"/>
      <c r="C842" s="161"/>
      <c r="D842" s="162"/>
      <c r="E842" s="176"/>
      <c r="F842" s="162"/>
      <c r="G842" s="161"/>
      <c r="H842" s="177">
        <f t="shared" si="13"/>
        <v>0</v>
      </c>
    </row>
    <row r="843" spans="1:8" x14ac:dyDescent="0.25">
      <c r="A843" s="175"/>
      <c r="B843" s="175"/>
      <c r="C843" s="161"/>
      <c r="D843" s="162"/>
      <c r="E843" s="176"/>
      <c r="F843" s="162"/>
      <c r="G843" s="161"/>
      <c r="H843" s="177">
        <f t="shared" si="13"/>
        <v>0</v>
      </c>
    </row>
    <row r="844" spans="1:8" x14ac:dyDescent="0.25">
      <c r="A844" s="175"/>
      <c r="B844" s="175"/>
      <c r="C844" s="161"/>
      <c r="D844" s="162"/>
      <c r="E844" s="176"/>
      <c r="F844" s="162"/>
      <c r="G844" s="161"/>
      <c r="H844" s="177">
        <f t="shared" si="13"/>
        <v>0</v>
      </c>
    </row>
    <row r="845" spans="1:8" x14ac:dyDescent="0.25">
      <c r="A845" s="175"/>
      <c r="B845" s="175"/>
      <c r="C845" s="161"/>
      <c r="D845" s="162"/>
      <c r="E845" s="176"/>
      <c r="F845" s="162"/>
      <c r="G845" s="161"/>
      <c r="H845" s="177">
        <f t="shared" si="13"/>
        <v>0</v>
      </c>
    </row>
    <row r="846" spans="1:8" x14ac:dyDescent="0.25">
      <c r="A846" s="175"/>
      <c r="B846" s="175"/>
      <c r="C846" s="161"/>
      <c r="D846" s="162"/>
      <c r="E846" s="176"/>
      <c r="F846" s="162"/>
      <c r="G846" s="161"/>
      <c r="H846" s="177">
        <f t="shared" si="13"/>
        <v>0</v>
      </c>
    </row>
    <row r="847" spans="1:8" x14ac:dyDescent="0.25">
      <c r="A847" s="175"/>
      <c r="B847" s="175"/>
      <c r="C847" s="161"/>
      <c r="D847" s="162"/>
      <c r="E847" s="176"/>
      <c r="F847" s="162"/>
      <c r="G847" s="161"/>
      <c r="H847" s="177">
        <f t="shared" si="13"/>
        <v>0</v>
      </c>
    </row>
    <row r="848" spans="1:8" x14ac:dyDescent="0.25">
      <c r="A848" s="175"/>
      <c r="B848" s="175"/>
      <c r="C848" s="161"/>
      <c r="D848" s="162"/>
      <c r="E848" s="176"/>
      <c r="F848" s="162"/>
      <c r="G848" s="161"/>
      <c r="H848" s="177">
        <f t="shared" si="13"/>
        <v>0</v>
      </c>
    </row>
    <row r="849" spans="1:8" x14ac:dyDescent="0.25">
      <c r="A849" s="175"/>
      <c r="B849" s="175"/>
      <c r="C849" s="161"/>
      <c r="D849" s="162"/>
      <c r="E849" s="176"/>
      <c r="F849" s="162"/>
      <c r="G849" s="161"/>
      <c r="H849" s="177">
        <f t="shared" si="13"/>
        <v>0</v>
      </c>
    </row>
    <row r="850" spans="1:8" x14ac:dyDescent="0.25">
      <c r="A850" s="175"/>
      <c r="B850" s="175"/>
      <c r="C850" s="161"/>
      <c r="D850" s="162"/>
      <c r="E850" s="176"/>
      <c r="F850" s="162"/>
      <c r="G850" s="161"/>
      <c r="H850" s="177">
        <f t="shared" si="13"/>
        <v>0</v>
      </c>
    </row>
    <row r="851" spans="1:8" x14ac:dyDescent="0.25">
      <c r="A851" s="175"/>
      <c r="B851" s="175"/>
      <c r="C851" s="161"/>
      <c r="D851" s="162"/>
      <c r="E851" s="176"/>
      <c r="F851" s="162"/>
      <c r="G851" s="161"/>
      <c r="H851" s="177">
        <f t="shared" si="13"/>
        <v>0</v>
      </c>
    </row>
    <row r="852" spans="1:8" x14ac:dyDescent="0.25">
      <c r="A852" s="175"/>
      <c r="B852" s="175"/>
      <c r="C852" s="161"/>
      <c r="D852" s="162"/>
      <c r="E852" s="176"/>
      <c r="F852" s="162"/>
      <c r="G852" s="161"/>
      <c r="H852" s="177">
        <f t="shared" si="13"/>
        <v>0</v>
      </c>
    </row>
    <row r="853" spans="1:8" x14ac:dyDescent="0.25">
      <c r="A853" s="175"/>
      <c r="B853" s="175"/>
      <c r="C853" s="161"/>
      <c r="D853" s="162"/>
      <c r="E853" s="176"/>
      <c r="F853" s="162"/>
      <c r="G853" s="161"/>
      <c r="H853" s="177">
        <f t="shared" si="13"/>
        <v>0</v>
      </c>
    </row>
    <row r="854" spans="1:8" x14ac:dyDescent="0.25">
      <c r="A854" s="175"/>
      <c r="B854" s="175"/>
      <c r="C854" s="161"/>
      <c r="D854" s="162"/>
      <c r="E854" s="176"/>
      <c r="F854" s="162"/>
      <c r="G854" s="161"/>
      <c r="H854" s="177">
        <f t="shared" si="13"/>
        <v>0</v>
      </c>
    </row>
    <row r="855" spans="1:8" x14ac:dyDescent="0.25">
      <c r="A855" s="175"/>
      <c r="B855" s="175"/>
      <c r="C855" s="161"/>
      <c r="D855" s="162"/>
      <c r="E855" s="176"/>
      <c r="F855" s="162"/>
      <c r="G855" s="161"/>
      <c r="H855" s="177">
        <f t="shared" si="13"/>
        <v>0</v>
      </c>
    </row>
    <row r="856" spans="1:8" x14ac:dyDescent="0.25">
      <c r="A856" s="175"/>
      <c r="B856" s="175"/>
      <c r="C856" s="161"/>
      <c r="D856" s="162"/>
      <c r="E856" s="176"/>
      <c r="F856" s="162"/>
      <c r="G856" s="161"/>
      <c r="H856" s="177">
        <f t="shared" si="13"/>
        <v>0</v>
      </c>
    </row>
    <row r="857" spans="1:8" x14ac:dyDescent="0.25">
      <c r="A857" s="175"/>
      <c r="B857" s="175"/>
      <c r="C857" s="161"/>
      <c r="D857" s="162"/>
      <c r="E857" s="176"/>
      <c r="F857" s="162"/>
      <c r="G857" s="161"/>
      <c r="H857" s="177">
        <f t="shared" si="13"/>
        <v>0</v>
      </c>
    </row>
    <row r="858" spans="1:8" x14ac:dyDescent="0.25">
      <c r="A858" s="175"/>
      <c r="B858" s="175"/>
      <c r="C858" s="161"/>
      <c r="D858" s="162"/>
      <c r="E858" s="176"/>
      <c r="F858" s="162"/>
      <c r="G858" s="161"/>
      <c r="H858" s="177">
        <f t="shared" si="13"/>
        <v>0</v>
      </c>
    </row>
    <row r="859" spans="1:8" x14ac:dyDescent="0.25">
      <c r="A859" s="175"/>
      <c r="B859" s="175"/>
      <c r="C859" s="161"/>
      <c r="D859" s="162"/>
      <c r="E859" s="176"/>
      <c r="F859" s="162"/>
      <c r="G859" s="161"/>
      <c r="H859" s="177">
        <f t="shared" si="13"/>
        <v>0</v>
      </c>
    </row>
    <row r="860" spans="1:8" x14ac:dyDescent="0.25">
      <c r="A860" s="175"/>
      <c r="B860" s="175"/>
      <c r="C860" s="161"/>
      <c r="D860" s="162"/>
      <c r="E860" s="176"/>
      <c r="F860" s="162"/>
      <c r="G860" s="161"/>
      <c r="H860" s="177">
        <f t="shared" si="13"/>
        <v>0</v>
      </c>
    </row>
    <row r="861" spans="1:8" x14ac:dyDescent="0.25">
      <c r="A861" s="175"/>
      <c r="B861" s="175"/>
      <c r="C861" s="161"/>
      <c r="D861" s="162"/>
      <c r="E861" s="176"/>
      <c r="F861" s="162"/>
      <c r="G861" s="161"/>
      <c r="H861" s="177">
        <f t="shared" si="13"/>
        <v>0</v>
      </c>
    </row>
    <row r="862" spans="1:8" x14ac:dyDescent="0.25">
      <c r="A862" s="175"/>
      <c r="B862" s="175"/>
      <c r="C862" s="161"/>
      <c r="D862" s="162"/>
      <c r="E862" s="176"/>
      <c r="F862" s="162"/>
      <c r="G862" s="161"/>
      <c r="H862" s="177">
        <f t="shared" si="13"/>
        <v>0</v>
      </c>
    </row>
    <row r="863" spans="1:8" x14ac:dyDescent="0.25">
      <c r="A863" s="175"/>
      <c r="B863" s="175"/>
      <c r="C863" s="161"/>
      <c r="D863" s="162"/>
      <c r="E863" s="176"/>
      <c r="F863" s="162"/>
      <c r="G863" s="161"/>
      <c r="H863" s="177">
        <f t="shared" si="13"/>
        <v>0</v>
      </c>
    </row>
    <row r="864" spans="1:8" x14ac:dyDescent="0.25">
      <c r="A864" s="175"/>
      <c r="B864" s="175"/>
      <c r="C864" s="161"/>
      <c r="D864" s="162"/>
      <c r="E864" s="176"/>
      <c r="F864" s="162"/>
      <c r="G864" s="161"/>
      <c r="H864" s="177">
        <f t="shared" si="13"/>
        <v>0</v>
      </c>
    </row>
    <row r="865" spans="1:8" x14ac:dyDescent="0.25">
      <c r="A865" s="175"/>
      <c r="B865" s="175"/>
      <c r="C865" s="161"/>
      <c r="D865" s="162"/>
      <c r="E865" s="176"/>
      <c r="F865" s="162"/>
      <c r="G865" s="161"/>
      <c r="H865" s="177">
        <f t="shared" si="13"/>
        <v>0</v>
      </c>
    </row>
    <row r="866" spans="1:8" x14ac:dyDescent="0.25">
      <c r="A866" s="175"/>
      <c r="B866" s="175"/>
      <c r="C866" s="161"/>
      <c r="D866" s="162"/>
      <c r="E866" s="176"/>
      <c r="F866" s="162"/>
      <c r="G866" s="161"/>
      <c r="H866" s="177">
        <f t="shared" si="13"/>
        <v>0</v>
      </c>
    </row>
    <row r="867" spans="1:8" x14ac:dyDescent="0.25">
      <c r="A867" s="175"/>
      <c r="B867" s="175"/>
      <c r="C867" s="161"/>
      <c r="D867" s="162"/>
      <c r="E867" s="176"/>
      <c r="F867" s="162"/>
      <c r="G867" s="161"/>
      <c r="H867" s="177">
        <f t="shared" si="13"/>
        <v>0</v>
      </c>
    </row>
    <row r="868" spans="1:8" x14ac:dyDescent="0.25">
      <c r="A868" s="175"/>
      <c r="B868" s="175"/>
      <c r="C868" s="161"/>
      <c r="D868" s="162"/>
      <c r="E868" s="176"/>
      <c r="F868" s="162"/>
      <c r="G868" s="161"/>
      <c r="H868" s="177">
        <f t="shared" si="13"/>
        <v>0</v>
      </c>
    </row>
    <row r="869" spans="1:8" x14ac:dyDescent="0.25">
      <c r="A869" s="175"/>
      <c r="B869" s="175"/>
      <c r="C869" s="161"/>
      <c r="D869" s="162"/>
      <c r="E869" s="176"/>
      <c r="F869" s="162"/>
      <c r="G869" s="161"/>
      <c r="H869" s="177">
        <f t="shared" si="13"/>
        <v>0</v>
      </c>
    </row>
    <row r="870" spans="1:8" x14ac:dyDescent="0.25">
      <c r="A870" s="175"/>
      <c r="B870" s="175"/>
      <c r="C870" s="161"/>
      <c r="D870" s="162"/>
      <c r="E870" s="176"/>
      <c r="F870" s="162"/>
      <c r="G870" s="161"/>
      <c r="H870" s="177">
        <f t="shared" si="13"/>
        <v>0</v>
      </c>
    </row>
    <row r="871" spans="1:8" x14ac:dyDescent="0.25">
      <c r="A871" s="175"/>
      <c r="B871" s="175"/>
      <c r="C871" s="161"/>
      <c r="D871" s="162"/>
      <c r="E871" s="176"/>
      <c r="F871" s="162"/>
      <c r="G871" s="161"/>
      <c r="H871" s="177">
        <f t="shared" si="13"/>
        <v>0</v>
      </c>
    </row>
    <row r="872" spans="1:8" x14ac:dyDescent="0.25">
      <c r="A872" s="175"/>
      <c r="B872" s="175"/>
      <c r="C872" s="161"/>
      <c r="D872" s="162"/>
      <c r="E872" s="176"/>
      <c r="F872" s="162"/>
      <c r="G872" s="161"/>
      <c r="H872" s="177">
        <f t="shared" si="13"/>
        <v>0</v>
      </c>
    </row>
    <row r="873" spans="1:8" x14ac:dyDescent="0.25">
      <c r="A873" s="175"/>
      <c r="B873" s="175"/>
      <c r="C873" s="161"/>
      <c r="D873" s="162"/>
      <c r="E873" s="176"/>
      <c r="F873" s="162"/>
      <c r="G873" s="161"/>
      <c r="H873" s="177">
        <f t="shared" si="13"/>
        <v>0</v>
      </c>
    </row>
    <row r="874" spans="1:8" x14ac:dyDescent="0.25">
      <c r="A874" s="175"/>
      <c r="B874" s="175"/>
      <c r="C874" s="161"/>
      <c r="D874" s="162"/>
      <c r="E874" s="176"/>
      <c r="F874" s="162"/>
      <c r="G874" s="161"/>
      <c r="H874" s="177">
        <f t="shared" si="13"/>
        <v>0</v>
      </c>
    </row>
    <row r="875" spans="1:8" x14ac:dyDescent="0.25">
      <c r="A875" s="175"/>
      <c r="B875" s="175"/>
      <c r="C875" s="161"/>
      <c r="D875" s="162"/>
      <c r="E875" s="176"/>
      <c r="F875" s="162"/>
      <c r="G875" s="161"/>
      <c r="H875" s="177">
        <f t="shared" si="13"/>
        <v>0</v>
      </c>
    </row>
    <row r="876" spans="1:8" x14ac:dyDescent="0.25">
      <c r="A876" s="175"/>
      <c r="B876" s="175"/>
      <c r="C876" s="161"/>
      <c r="D876" s="162"/>
      <c r="E876" s="176"/>
      <c r="F876" s="162"/>
      <c r="G876" s="161"/>
      <c r="H876" s="177">
        <f t="shared" si="13"/>
        <v>0</v>
      </c>
    </row>
    <row r="877" spans="1:8" x14ac:dyDescent="0.25">
      <c r="A877" s="175"/>
      <c r="B877" s="175"/>
      <c r="C877" s="161"/>
      <c r="D877" s="162"/>
      <c r="E877" s="176"/>
      <c r="F877" s="162"/>
      <c r="G877" s="161"/>
      <c r="H877" s="177">
        <f t="shared" si="13"/>
        <v>0</v>
      </c>
    </row>
    <row r="878" spans="1:8" x14ac:dyDescent="0.25">
      <c r="A878" s="175"/>
      <c r="B878" s="175"/>
      <c r="C878" s="161"/>
      <c r="D878" s="162"/>
      <c r="E878" s="176"/>
      <c r="F878" s="162"/>
      <c r="G878" s="161"/>
      <c r="H878" s="177">
        <f t="shared" si="13"/>
        <v>0</v>
      </c>
    </row>
    <row r="879" spans="1:8" x14ac:dyDescent="0.25">
      <c r="A879" s="175"/>
      <c r="B879" s="175"/>
      <c r="C879" s="161"/>
      <c r="D879" s="162"/>
      <c r="E879" s="176"/>
      <c r="F879" s="162"/>
      <c r="G879" s="161"/>
      <c r="H879" s="177">
        <f t="shared" si="13"/>
        <v>0</v>
      </c>
    </row>
    <row r="880" spans="1:8" x14ac:dyDescent="0.25">
      <c r="A880" s="175"/>
      <c r="B880" s="175"/>
      <c r="C880" s="161"/>
      <c r="D880" s="162"/>
      <c r="E880" s="176"/>
      <c r="F880" s="162"/>
      <c r="G880" s="161"/>
      <c r="H880" s="177">
        <f t="shared" si="13"/>
        <v>0</v>
      </c>
    </row>
    <row r="881" spans="1:8" x14ac:dyDescent="0.25">
      <c r="A881" s="175"/>
      <c r="B881" s="175"/>
      <c r="C881" s="161"/>
      <c r="D881" s="162"/>
      <c r="E881" s="176"/>
      <c r="F881" s="162"/>
      <c r="G881" s="161"/>
      <c r="H881" s="177">
        <f t="shared" si="13"/>
        <v>0</v>
      </c>
    </row>
    <row r="882" spans="1:8" x14ac:dyDescent="0.25">
      <c r="A882" s="175"/>
      <c r="B882" s="175"/>
      <c r="C882" s="161"/>
      <c r="D882" s="162"/>
      <c r="E882" s="176"/>
      <c r="F882" s="162"/>
      <c r="G882" s="161"/>
      <c r="H882" s="177">
        <f t="shared" si="13"/>
        <v>0</v>
      </c>
    </row>
    <row r="883" spans="1:8" x14ac:dyDescent="0.25">
      <c r="A883" s="175"/>
      <c r="B883" s="175"/>
      <c r="C883" s="161"/>
      <c r="D883" s="162"/>
      <c r="E883" s="176"/>
      <c r="F883" s="162"/>
      <c r="G883" s="161"/>
      <c r="H883" s="177">
        <f t="shared" si="13"/>
        <v>0</v>
      </c>
    </row>
    <row r="884" spans="1:8" x14ac:dyDescent="0.25">
      <c r="A884" s="175"/>
      <c r="B884" s="175"/>
      <c r="C884" s="161"/>
      <c r="D884" s="162"/>
      <c r="E884" s="176"/>
      <c r="F884" s="162"/>
      <c r="G884" s="161"/>
      <c r="H884" s="177">
        <f t="shared" si="13"/>
        <v>0</v>
      </c>
    </row>
    <row r="885" spans="1:8" x14ac:dyDescent="0.25">
      <c r="A885" s="175"/>
      <c r="B885" s="175"/>
      <c r="C885" s="161"/>
      <c r="D885" s="162"/>
      <c r="E885" s="176"/>
      <c r="F885" s="162"/>
      <c r="G885" s="161"/>
      <c r="H885" s="177">
        <f t="shared" si="13"/>
        <v>0</v>
      </c>
    </row>
    <row r="886" spans="1:8" x14ac:dyDescent="0.25">
      <c r="A886" s="175"/>
      <c r="B886" s="175"/>
      <c r="C886" s="161"/>
      <c r="D886" s="162"/>
      <c r="E886" s="176"/>
      <c r="F886" s="162"/>
      <c r="G886" s="161"/>
      <c r="H886" s="177">
        <f t="shared" si="13"/>
        <v>0</v>
      </c>
    </row>
    <row r="887" spans="1:8" x14ac:dyDescent="0.25">
      <c r="A887" s="175"/>
      <c r="B887" s="175"/>
      <c r="C887" s="161"/>
      <c r="D887" s="162"/>
      <c r="E887" s="176"/>
      <c r="F887" s="162"/>
      <c r="G887" s="161"/>
      <c r="H887" s="177">
        <f t="shared" si="13"/>
        <v>0</v>
      </c>
    </row>
    <row r="888" spans="1:8" x14ac:dyDescent="0.25">
      <c r="A888" s="175"/>
      <c r="B888" s="175"/>
      <c r="C888" s="161"/>
      <c r="D888" s="162"/>
      <c r="E888" s="176"/>
      <c r="F888" s="162"/>
      <c r="G888" s="161"/>
      <c r="H888" s="177">
        <f t="shared" si="13"/>
        <v>0</v>
      </c>
    </row>
    <row r="889" spans="1:8" x14ac:dyDescent="0.25">
      <c r="A889" s="175"/>
      <c r="B889" s="175"/>
      <c r="C889" s="161"/>
      <c r="D889" s="162"/>
      <c r="E889" s="176"/>
      <c r="F889" s="162"/>
      <c r="G889" s="161"/>
      <c r="H889" s="177">
        <f t="shared" si="13"/>
        <v>0</v>
      </c>
    </row>
    <row r="890" spans="1:8" x14ac:dyDescent="0.25">
      <c r="A890" s="175"/>
      <c r="B890" s="175"/>
      <c r="C890" s="161"/>
      <c r="D890" s="162"/>
      <c r="E890" s="176"/>
      <c r="F890" s="162"/>
      <c r="G890" s="161"/>
      <c r="H890" s="177">
        <f t="shared" si="13"/>
        <v>0</v>
      </c>
    </row>
    <row r="891" spans="1:8" x14ac:dyDescent="0.25">
      <c r="A891" s="175"/>
      <c r="B891" s="175"/>
      <c r="C891" s="161"/>
      <c r="D891" s="162"/>
      <c r="E891" s="176"/>
      <c r="F891" s="162"/>
      <c r="G891" s="161"/>
      <c r="H891" s="177">
        <f t="shared" si="13"/>
        <v>0</v>
      </c>
    </row>
    <row r="892" spans="1:8" x14ac:dyDescent="0.25">
      <c r="A892" s="175"/>
      <c r="B892" s="175"/>
      <c r="C892" s="161"/>
      <c r="D892" s="162"/>
      <c r="E892" s="176"/>
      <c r="F892" s="162"/>
      <c r="G892" s="161"/>
      <c r="H892" s="177">
        <f t="shared" si="13"/>
        <v>0</v>
      </c>
    </row>
    <row r="893" spans="1:8" x14ac:dyDescent="0.25">
      <c r="A893" s="175"/>
      <c r="B893" s="175"/>
      <c r="C893" s="161"/>
      <c r="D893" s="162"/>
      <c r="E893" s="176"/>
      <c r="F893" s="162"/>
      <c r="G893" s="161"/>
      <c r="H893" s="177">
        <f t="shared" si="13"/>
        <v>0</v>
      </c>
    </row>
    <row r="894" spans="1:8" x14ac:dyDescent="0.25">
      <c r="A894" s="175"/>
      <c r="B894" s="175"/>
      <c r="C894" s="161"/>
      <c r="D894" s="162"/>
      <c r="E894" s="176"/>
      <c r="F894" s="162"/>
      <c r="G894" s="161"/>
      <c r="H894" s="177">
        <f t="shared" si="13"/>
        <v>0</v>
      </c>
    </row>
    <row r="895" spans="1:8" x14ac:dyDescent="0.25">
      <c r="A895" s="175"/>
      <c r="B895" s="175"/>
      <c r="C895" s="161"/>
      <c r="D895" s="162"/>
      <c r="E895" s="176"/>
      <c r="F895" s="162"/>
      <c r="G895" s="161"/>
      <c r="H895" s="177">
        <f t="shared" si="13"/>
        <v>0</v>
      </c>
    </row>
    <row r="896" spans="1:8" x14ac:dyDescent="0.25">
      <c r="A896" s="175"/>
      <c r="B896" s="175"/>
      <c r="C896" s="161"/>
      <c r="D896" s="162"/>
      <c r="E896" s="176"/>
      <c r="F896" s="162"/>
      <c r="G896" s="161"/>
      <c r="H896" s="177">
        <f t="shared" si="13"/>
        <v>0</v>
      </c>
    </row>
    <row r="897" spans="1:8" x14ac:dyDescent="0.25">
      <c r="A897" s="175"/>
      <c r="B897" s="175"/>
      <c r="C897" s="161"/>
      <c r="D897" s="162"/>
      <c r="E897" s="176"/>
      <c r="F897" s="162"/>
      <c r="G897" s="161"/>
      <c r="H897" s="177">
        <f t="shared" si="13"/>
        <v>0</v>
      </c>
    </row>
    <row r="898" spans="1:8" x14ac:dyDescent="0.25">
      <c r="A898" s="175"/>
      <c r="B898" s="175"/>
      <c r="C898" s="161"/>
      <c r="D898" s="162"/>
      <c r="E898" s="176"/>
      <c r="F898" s="162"/>
      <c r="G898" s="161"/>
      <c r="H898" s="177">
        <f t="shared" si="13"/>
        <v>0</v>
      </c>
    </row>
    <row r="899" spans="1:8" x14ac:dyDescent="0.25">
      <c r="A899" s="175"/>
      <c r="B899" s="175"/>
      <c r="C899" s="161"/>
      <c r="D899" s="162"/>
      <c r="E899" s="176"/>
      <c r="F899" s="162"/>
      <c r="G899" s="161"/>
      <c r="H899" s="177">
        <f t="shared" si="13"/>
        <v>0</v>
      </c>
    </row>
    <row r="900" spans="1:8" x14ac:dyDescent="0.25">
      <c r="A900" s="175"/>
      <c r="B900" s="175"/>
      <c r="C900" s="161"/>
      <c r="D900" s="162"/>
      <c r="E900" s="176"/>
      <c r="F900" s="162"/>
      <c r="G900" s="161"/>
      <c r="H900" s="177">
        <f t="shared" si="13"/>
        <v>0</v>
      </c>
    </row>
    <row r="901" spans="1:8" x14ac:dyDescent="0.25">
      <c r="A901" s="175"/>
      <c r="B901" s="175"/>
      <c r="C901" s="161"/>
      <c r="D901" s="162"/>
      <c r="E901" s="176"/>
      <c r="F901" s="162"/>
      <c r="G901" s="161"/>
      <c r="H901" s="177">
        <f t="shared" si="13"/>
        <v>0</v>
      </c>
    </row>
    <row r="902" spans="1:8" x14ac:dyDescent="0.25">
      <c r="A902" s="175"/>
      <c r="B902" s="175"/>
      <c r="C902" s="161"/>
      <c r="D902" s="162"/>
      <c r="E902" s="176"/>
      <c r="F902" s="162"/>
      <c r="G902" s="161"/>
      <c r="H902" s="177">
        <f t="shared" si="13"/>
        <v>0</v>
      </c>
    </row>
    <row r="903" spans="1:8" x14ac:dyDescent="0.25">
      <c r="A903" s="175"/>
      <c r="B903" s="175"/>
      <c r="C903" s="161"/>
      <c r="D903" s="162"/>
      <c r="E903" s="176"/>
      <c r="F903" s="162"/>
      <c r="G903" s="161"/>
      <c r="H903" s="177">
        <f t="shared" ref="H903:H966" si="14">H902+D903-F903</f>
        <v>0</v>
      </c>
    </row>
    <row r="904" spans="1:8" x14ac:dyDescent="0.25">
      <c r="A904" s="175"/>
      <c r="B904" s="175"/>
      <c r="C904" s="161"/>
      <c r="D904" s="162"/>
      <c r="E904" s="176"/>
      <c r="F904" s="162"/>
      <c r="G904" s="161"/>
      <c r="H904" s="177">
        <f t="shared" si="14"/>
        <v>0</v>
      </c>
    </row>
    <row r="905" spans="1:8" x14ac:dyDescent="0.25">
      <c r="A905" s="175"/>
      <c r="B905" s="175"/>
      <c r="C905" s="161"/>
      <c r="D905" s="162"/>
      <c r="E905" s="176"/>
      <c r="F905" s="162"/>
      <c r="G905" s="161"/>
      <c r="H905" s="177">
        <f t="shared" si="14"/>
        <v>0</v>
      </c>
    </row>
    <row r="906" spans="1:8" x14ac:dyDescent="0.25">
      <c r="A906" s="175"/>
      <c r="B906" s="175"/>
      <c r="C906" s="161"/>
      <c r="D906" s="162"/>
      <c r="E906" s="176"/>
      <c r="F906" s="162"/>
      <c r="G906" s="161"/>
      <c r="H906" s="177">
        <f t="shared" si="14"/>
        <v>0</v>
      </c>
    </row>
    <row r="907" spans="1:8" x14ac:dyDescent="0.25">
      <c r="A907" s="175"/>
      <c r="B907" s="175"/>
      <c r="C907" s="161"/>
      <c r="D907" s="162"/>
      <c r="E907" s="176"/>
      <c r="F907" s="162"/>
      <c r="G907" s="161"/>
      <c r="H907" s="177">
        <f t="shared" si="14"/>
        <v>0</v>
      </c>
    </row>
    <row r="908" spans="1:8" x14ac:dyDescent="0.25">
      <c r="A908" s="175"/>
      <c r="B908" s="175"/>
      <c r="C908" s="161"/>
      <c r="D908" s="162"/>
      <c r="E908" s="176"/>
      <c r="F908" s="162"/>
      <c r="G908" s="161"/>
      <c r="H908" s="177">
        <f t="shared" si="14"/>
        <v>0</v>
      </c>
    </row>
    <row r="909" spans="1:8" x14ac:dyDescent="0.25">
      <c r="A909" s="175"/>
      <c r="B909" s="175"/>
      <c r="C909" s="161"/>
      <c r="D909" s="162"/>
      <c r="E909" s="176"/>
      <c r="F909" s="162"/>
      <c r="G909" s="161"/>
      <c r="H909" s="177">
        <f t="shared" si="14"/>
        <v>0</v>
      </c>
    </row>
    <row r="910" spans="1:8" x14ac:dyDescent="0.25">
      <c r="A910" s="175"/>
      <c r="B910" s="175"/>
      <c r="C910" s="161"/>
      <c r="D910" s="162"/>
      <c r="E910" s="176"/>
      <c r="F910" s="162"/>
      <c r="G910" s="161"/>
      <c r="H910" s="177">
        <f t="shared" si="14"/>
        <v>0</v>
      </c>
    </row>
    <row r="911" spans="1:8" x14ac:dyDescent="0.25">
      <c r="A911" s="175"/>
      <c r="B911" s="175"/>
      <c r="C911" s="161"/>
      <c r="D911" s="162"/>
      <c r="E911" s="176"/>
      <c r="F911" s="162"/>
      <c r="G911" s="161"/>
      <c r="H911" s="177">
        <f t="shared" si="14"/>
        <v>0</v>
      </c>
    </row>
    <row r="912" spans="1:8" x14ac:dyDescent="0.25">
      <c r="A912" s="175"/>
      <c r="B912" s="175"/>
      <c r="C912" s="161"/>
      <c r="D912" s="162"/>
      <c r="E912" s="176"/>
      <c r="F912" s="162"/>
      <c r="G912" s="161"/>
      <c r="H912" s="177">
        <f t="shared" si="14"/>
        <v>0</v>
      </c>
    </row>
    <row r="913" spans="1:8" x14ac:dyDescent="0.25">
      <c r="A913" s="175"/>
      <c r="B913" s="175"/>
      <c r="C913" s="161"/>
      <c r="D913" s="162"/>
      <c r="E913" s="176"/>
      <c r="F913" s="162"/>
      <c r="G913" s="161"/>
      <c r="H913" s="177">
        <f t="shared" si="14"/>
        <v>0</v>
      </c>
    </row>
    <row r="914" spans="1:8" x14ac:dyDescent="0.25">
      <c r="A914" s="175"/>
      <c r="B914" s="175"/>
      <c r="C914" s="161"/>
      <c r="D914" s="162"/>
      <c r="E914" s="176"/>
      <c r="F914" s="162"/>
      <c r="G914" s="161"/>
      <c r="H914" s="177">
        <f t="shared" si="14"/>
        <v>0</v>
      </c>
    </row>
    <row r="915" spans="1:8" x14ac:dyDescent="0.25">
      <c r="A915" s="175"/>
      <c r="B915" s="175"/>
      <c r="C915" s="161"/>
      <c r="D915" s="162"/>
      <c r="E915" s="176"/>
      <c r="F915" s="162"/>
      <c r="G915" s="161"/>
      <c r="H915" s="177">
        <f t="shared" si="14"/>
        <v>0</v>
      </c>
    </row>
    <row r="916" spans="1:8" x14ac:dyDescent="0.25">
      <c r="A916" s="175"/>
      <c r="B916" s="175"/>
      <c r="C916" s="161"/>
      <c r="D916" s="162"/>
      <c r="E916" s="176"/>
      <c r="F916" s="162"/>
      <c r="G916" s="161"/>
      <c r="H916" s="177">
        <f t="shared" si="14"/>
        <v>0</v>
      </c>
    </row>
    <row r="917" spans="1:8" x14ac:dyDescent="0.25">
      <c r="A917" s="175"/>
      <c r="B917" s="175"/>
      <c r="C917" s="161"/>
      <c r="D917" s="162"/>
      <c r="E917" s="176"/>
      <c r="F917" s="162"/>
      <c r="G917" s="161"/>
      <c r="H917" s="177">
        <f t="shared" si="14"/>
        <v>0</v>
      </c>
    </row>
    <row r="918" spans="1:8" x14ac:dyDescent="0.25">
      <c r="A918" s="175"/>
      <c r="B918" s="175"/>
      <c r="C918" s="161"/>
      <c r="D918" s="162"/>
      <c r="E918" s="176"/>
      <c r="F918" s="162"/>
      <c r="G918" s="161"/>
      <c r="H918" s="177">
        <f t="shared" si="14"/>
        <v>0</v>
      </c>
    </row>
    <row r="919" spans="1:8" x14ac:dyDescent="0.25">
      <c r="A919" s="175"/>
      <c r="B919" s="175"/>
      <c r="C919" s="161"/>
      <c r="D919" s="162"/>
      <c r="E919" s="176"/>
      <c r="F919" s="162"/>
      <c r="G919" s="161"/>
      <c r="H919" s="177">
        <f t="shared" si="14"/>
        <v>0</v>
      </c>
    </row>
    <row r="920" spans="1:8" x14ac:dyDescent="0.25">
      <c r="A920" s="175"/>
      <c r="B920" s="175"/>
      <c r="C920" s="161"/>
      <c r="D920" s="162"/>
      <c r="E920" s="176"/>
      <c r="F920" s="162"/>
      <c r="G920" s="161"/>
      <c r="H920" s="177">
        <f t="shared" si="14"/>
        <v>0</v>
      </c>
    </row>
    <row r="921" spans="1:8" x14ac:dyDescent="0.25">
      <c r="A921" s="175"/>
      <c r="B921" s="175"/>
      <c r="C921" s="161"/>
      <c r="D921" s="162"/>
      <c r="E921" s="176"/>
      <c r="F921" s="162"/>
      <c r="G921" s="161"/>
      <c r="H921" s="177">
        <f t="shared" si="14"/>
        <v>0</v>
      </c>
    </row>
    <row r="922" spans="1:8" x14ac:dyDescent="0.25">
      <c r="A922" s="175"/>
      <c r="B922" s="175"/>
      <c r="C922" s="161"/>
      <c r="D922" s="162"/>
      <c r="E922" s="176"/>
      <c r="F922" s="162"/>
      <c r="G922" s="161"/>
      <c r="H922" s="177">
        <f t="shared" si="14"/>
        <v>0</v>
      </c>
    </row>
    <row r="923" spans="1:8" x14ac:dyDescent="0.25">
      <c r="A923" s="175"/>
      <c r="B923" s="175"/>
      <c r="C923" s="161"/>
      <c r="D923" s="162"/>
      <c r="E923" s="176"/>
      <c r="F923" s="162"/>
      <c r="G923" s="161"/>
      <c r="H923" s="177">
        <f t="shared" si="14"/>
        <v>0</v>
      </c>
    </row>
    <row r="924" spans="1:8" x14ac:dyDescent="0.25">
      <c r="A924" s="175"/>
      <c r="B924" s="175"/>
      <c r="C924" s="161"/>
      <c r="D924" s="162"/>
      <c r="E924" s="176"/>
      <c r="F924" s="162"/>
      <c r="G924" s="161"/>
      <c r="H924" s="177">
        <f t="shared" si="14"/>
        <v>0</v>
      </c>
    </row>
    <row r="925" spans="1:8" x14ac:dyDescent="0.25">
      <c r="A925" s="175"/>
      <c r="B925" s="175"/>
      <c r="C925" s="161"/>
      <c r="D925" s="162"/>
      <c r="E925" s="176"/>
      <c r="F925" s="162"/>
      <c r="G925" s="161"/>
      <c r="H925" s="177">
        <f t="shared" si="14"/>
        <v>0</v>
      </c>
    </row>
    <row r="926" spans="1:8" x14ac:dyDescent="0.25">
      <c r="A926" s="175"/>
      <c r="B926" s="175"/>
      <c r="C926" s="161"/>
      <c r="D926" s="162"/>
      <c r="E926" s="176"/>
      <c r="F926" s="162"/>
      <c r="G926" s="161"/>
      <c r="H926" s="177">
        <f t="shared" si="14"/>
        <v>0</v>
      </c>
    </row>
    <row r="927" spans="1:8" x14ac:dyDescent="0.25">
      <c r="A927" s="175"/>
      <c r="B927" s="175"/>
      <c r="C927" s="161"/>
      <c r="D927" s="162"/>
      <c r="E927" s="176"/>
      <c r="F927" s="162"/>
      <c r="G927" s="161"/>
      <c r="H927" s="177">
        <f t="shared" si="14"/>
        <v>0</v>
      </c>
    </row>
    <row r="928" spans="1:8" x14ac:dyDescent="0.25">
      <c r="A928" s="175"/>
      <c r="B928" s="175"/>
      <c r="C928" s="161"/>
      <c r="D928" s="162"/>
      <c r="E928" s="176"/>
      <c r="F928" s="162"/>
      <c r="G928" s="161"/>
      <c r="H928" s="177">
        <f t="shared" si="14"/>
        <v>0</v>
      </c>
    </row>
    <row r="929" spans="1:8" x14ac:dyDescent="0.25">
      <c r="A929" s="175"/>
      <c r="B929" s="175"/>
      <c r="C929" s="161"/>
      <c r="D929" s="162"/>
      <c r="E929" s="176"/>
      <c r="F929" s="162"/>
      <c r="G929" s="161"/>
      <c r="H929" s="177">
        <f t="shared" si="14"/>
        <v>0</v>
      </c>
    </row>
    <row r="930" spans="1:8" x14ac:dyDescent="0.25">
      <c r="A930" s="175"/>
      <c r="B930" s="175"/>
      <c r="C930" s="161"/>
      <c r="D930" s="162"/>
      <c r="E930" s="176"/>
      <c r="F930" s="162"/>
      <c r="G930" s="161"/>
      <c r="H930" s="177">
        <f t="shared" si="14"/>
        <v>0</v>
      </c>
    </row>
    <row r="931" spans="1:8" x14ac:dyDescent="0.25">
      <c r="A931" s="175"/>
      <c r="B931" s="175"/>
      <c r="C931" s="161"/>
      <c r="D931" s="162"/>
      <c r="E931" s="176"/>
      <c r="F931" s="162"/>
      <c r="G931" s="161"/>
      <c r="H931" s="177">
        <f t="shared" si="14"/>
        <v>0</v>
      </c>
    </row>
    <row r="932" spans="1:8" x14ac:dyDescent="0.25">
      <c r="A932" s="175"/>
      <c r="B932" s="175"/>
      <c r="C932" s="161"/>
      <c r="D932" s="162"/>
      <c r="E932" s="176"/>
      <c r="F932" s="162"/>
      <c r="G932" s="161"/>
      <c r="H932" s="177">
        <f t="shared" si="14"/>
        <v>0</v>
      </c>
    </row>
    <row r="933" spans="1:8" x14ac:dyDescent="0.25">
      <c r="A933" s="175"/>
      <c r="B933" s="175"/>
      <c r="C933" s="161"/>
      <c r="D933" s="162"/>
      <c r="E933" s="176"/>
      <c r="F933" s="162"/>
      <c r="G933" s="161"/>
      <c r="H933" s="177">
        <f t="shared" si="14"/>
        <v>0</v>
      </c>
    </row>
    <row r="934" spans="1:8" x14ac:dyDescent="0.25">
      <c r="A934" s="175"/>
      <c r="B934" s="175"/>
      <c r="C934" s="161"/>
      <c r="D934" s="162"/>
      <c r="E934" s="176"/>
      <c r="F934" s="162"/>
      <c r="G934" s="161"/>
      <c r="H934" s="177">
        <f t="shared" si="14"/>
        <v>0</v>
      </c>
    </row>
    <row r="935" spans="1:8" x14ac:dyDescent="0.25">
      <c r="A935" s="175"/>
      <c r="B935" s="175"/>
      <c r="C935" s="161"/>
      <c r="D935" s="162"/>
      <c r="E935" s="176"/>
      <c r="F935" s="162"/>
      <c r="G935" s="161"/>
      <c r="H935" s="177">
        <f t="shared" si="14"/>
        <v>0</v>
      </c>
    </row>
    <row r="936" spans="1:8" x14ac:dyDescent="0.25">
      <c r="A936" s="175"/>
      <c r="B936" s="175"/>
      <c r="C936" s="161"/>
      <c r="D936" s="162"/>
      <c r="E936" s="176"/>
      <c r="F936" s="162"/>
      <c r="G936" s="161"/>
      <c r="H936" s="177">
        <f t="shared" si="14"/>
        <v>0</v>
      </c>
    </row>
    <row r="937" spans="1:8" x14ac:dyDescent="0.25">
      <c r="A937" s="175"/>
      <c r="B937" s="175"/>
      <c r="C937" s="161"/>
      <c r="D937" s="162"/>
      <c r="E937" s="176"/>
      <c r="F937" s="162"/>
      <c r="G937" s="161"/>
      <c r="H937" s="177">
        <f t="shared" si="14"/>
        <v>0</v>
      </c>
    </row>
    <row r="938" spans="1:8" x14ac:dyDescent="0.25">
      <c r="A938" s="175"/>
      <c r="B938" s="175"/>
      <c r="C938" s="161"/>
      <c r="D938" s="162"/>
      <c r="E938" s="176"/>
      <c r="F938" s="162"/>
      <c r="G938" s="161"/>
      <c r="H938" s="177">
        <f t="shared" si="14"/>
        <v>0</v>
      </c>
    </row>
    <row r="939" spans="1:8" x14ac:dyDescent="0.25">
      <c r="A939" s="175"/>
      <c r="B939" s="175"/>
      <c r="C939" s="161"/>
      <c r="D939" s="162"/>
      <c r="E939" s="176"/>
      <c r="F939" s="162"/>
      <c r="G939" s="161"/>
      <c r="H939" s="177">
        <f t="shared" si="14"/>
        <v>0</v>
      </c>
    </row>
    <row r="940" spans="1:8" x14ac:dyDescent="0.25">
      <c r="A940" s="175"/>
      <c r="B940" s="175"/>
      <c r="C940" s="161"/>
      <c r="D940" s="162"/>
      <c r="E940" s="176"/>
      <c r="F940" s="162"/>
      <c r="G940" s="161"/>
      <c r="H940" s="177">
        <f t="shared" si="14"/>
        <v>0</v>
      </c>
    </row>
    <row r="941" spans="1:8" x14ac:dyDescent="0.25">
      <c r="A941" s="175"/>
      <c r="B941" s="175"/>
      <c r="C941" s="161"/>
      <c r="D941" s="162"/>
      <c r="E941" s="176"/>
      <c r="F941" s="162"/>
      <c r="G941" s="161"/>
      <c r="H941" s="177">
        <f t="shared" si="14"/>
        <v>0</v>
      </c>
    </row>
    <row r="942" spans="1:8" x14ac:dyDescent="0.25">
      <c r="A942" s="175"/>
      <c r="B942" s="175"/>
      <c r="C942" s="161"/>
      <c r="D942" s="162"/>
      <c r="E942" s="176"/>
      <c r="F942" s="162"/>
      <c r="G942" s="161"/>
      <c r="H942" s="177">
        <f t="shared" si="14"/>
        <v>0</v>
      </c>
    </row>
    <row r="943" spans="1:8" x14ac:dyDescent="0.25">
      <c r="A943" s="175"/>
      <c r="B943" s="175"/>
      <c r="C943" s="161"/>
      <c r="D943" s="162"/>
      <c r="E943" s="176"/>
      <c r="F943" s="162"/>
      <c r="G943" s="161"/>
      <c r="H943" s="177">
        <f t="shared" si="14"/>
        <v>0</v>
      </c>
    </row>
    <row r="944" spans="1:8" x14ac:dyDescent="0.25">
      <c r="A944" s="175"/>
      <c r="B944" s="175"/>
      <c r="C944" s="161"/>
      <c r="D944" s="162"/>
      <c r="E944" s="176"/>
      <c r="F944" s="162"/>
      <c r="G944" s="161"/>
      <c r="H944" s="177">
        <f t="shared" si="14"/>
        <v>0</v>
      </c>
    </row>
    <row r="945" spans="1:8" x14ac:dyDescent="0.25">
      <c r="A945" s="175"/>
      <c r="B945" s="175"/>
      <c r="C945" s="161"/>
      <c r="D945" s="162"/>
      <c r="E945" s="176"/>
      <c r="F945" s="162"/>
      <c r="G945" s="161"/>
      <c r="H945" s="177">
        <f t="shared" si="14"/>
        <v>0</v>
      </c>
    </row>
    <row r="946" spans="1:8" x14ac:dyDescent="0.25">
      <c r="A946" s="175"/>
      <c r="B946" s="175"/>
      <c r="C946" s="161"/>
      <c r="D946" s="162"/>
      <c r="E946" s="176"/>
      <c r="F946" s="162"/>
      <c r="G946" s="161"/>
      <c r="H946" s="177">
        <f t="shared" si="14"/>
        <v>0</v>
      </c>
    </row>
    <row r="947" spans="1:8" x14ac:dyDescent="0.25">
      <c r="A947" s="175"/>
      <c r="B947" s="175"/>
      <c r="C947" s="161"/>
      <c r="D947" s="162"/>
      <c r="E947" s="176"/>
      <c r="F947" s="162"/>
      <c r="G947" s="161"/>
      <c r="H947" s="177">
        <f t="shared" si="14"/>
        <v>0</v>
      </c>
    </row>
    <row r="948" spans="1:8" x14ac:dyDescent="0.25">
      <c r="A948" s="175"/>
      <c r="B948" s="175"/>
      <c r="C948" s="161"/>
      <c r="D948" s="162"/>
      <c r="E948" s="176"/>
      <c r="F948" s="162"/>
      <c r="G948" s="161"/>
      <c r="H948" s="177">
        <f t="shared" si="14"/>
        <v>0</v>
      </c>
    </row>
    <row r="949" spans="1:8" x14ac:dyDescent="0.25">
      <c r="A949" s="175"/>
      <c r="B949" s="175"/>
      <c r="C949" s="161"/>
      <c r="D949" s="162"/>
      <c r="E949" s="176"/>
      <c r="F949" s="162"/>
      <c r="G949" s="161"/>
      <c r="H949" s="177">
        <f t="shared" si="14"/>
        <v>0</v>
      </c>
    </row>
    <row r="950" spans="1:8" x14ac:dyDescent="0.25">
      <c r="A950" s="175"/>
      <c r="B950" s="175"/>
      <c r="C950" s="161"/>
      <c r="D950" s="162"/>
      <c r="E950" s="176"/>
      <c r="F950" s="162"/>
      <c r="G950" s="161"/>
      <c r="H950" s="177">
        <f t="shared" si="14"/>
        <v>0</v>
      </c>
    </row>
    <row r="951" spans="1:8" x14ac:dyDescent="0.25">
      <c r="A951" s="175"/>
      <c r="B951" s="175"/>
      <c r="C951" s="161"/>
      <c r="D951" s="162"/>
      <c r="E951" s="176"/>
      <c r="F951" s="162"/>
      <c r="G951" s="161"/>
      <c r="H951" s="177">
        <f t="shared" si="14"/>
        <v>0</v>
      </c>
    </row>
    <row r="952" spans="1:8" x14ac:dyDescent="0.25">
      <c r="A952" s="175"/>
      <c r="B952" s="175"/>
      <c r="C952" s="161"/>
      <c r="D952" s="162"/>
      <c r="E952" s="176"/>
      <c r="F952" s="162"/>
      <c r="G952" s="161"/>
      <c r="H952" s="177">
        <f t="shared" si="14"/>
        <v>0</v>
      </c>
    </row>
    <row r="953" spans="1:8" x14ac:dyDescent="0.25">
      <c r="A953" s="175"/>
      <c r="B953" s="175"/>
      <c r="C953" s="161"/>
      <c r="D953" s="162"/>
      <c r="E953" s="176"/>
      <c r="F953" s="162"/>
      <c r="G953" s="161"/>
      <c r="H953" s="177">
        <f t="shared" si="14"/>
        <v>0</v>
      </c>
    </row>
    <row r="954" spans="1:8" x14ac:dyDescent="0.25">
      <c r="A954" s="175"/>
      <c r="B954" s="175"/>
      <c r="C954" s="161"/>
      <c r="D954" s="162"/>
      <c r="E954" s="176"/>
      <c r="F954" s="162"/>
      <c r="G954" s="161"/>
      <c r="H954" s="177">
        <f t="shared" si="14"/>
        <v>0</v>
      </c>
    </row>
    <row r="955" spans="1:8" x14ac:dyDescent="0.25">
      <c r="A955" s="175"/>
      <c r="B955" s="175"/>
      <c r="C955" s="161"/>
      <c r="D955" s="162"/>
      <c r="E955" s="176"/>
      <c r="F955" s="162"/>
      <c r="G955" s="161"/>
      <c r="H955" s="177">
        <f t="shared" si="14"/>
        <v>0</v>
      </c>
    </row>
    <row r="956" spans="1:8" x14ac:dyDescent="0.25">
      <c r="A956" s="175"/>
      <c r="B956" s="175"/>
      <c r="C956" s="161"/>
      <c r="D956" s="162"/>
      <c r="E956" s="176"/>
      <c r="F956" s="162"/>
      <c r="G956" s="161"/>
      <c r="H956" s="177">
        <f t="shared" si="14"/>
        <v>0</v>
      </c>
    </row>
    <row r="957" spans="1:8" x14ac:dyDescent="0.25">
      <c r="A957" s="175"/>
      <c r="B957" s="175"/>
      <c r="C957" s="161"/>
      <c r="D957" s="162"/>
      <c r="E957" s="176"/>
      <c r="F957" s="162"/>
      <c r="G957" s="161"/>
      <c r="H957" s="177">
        <f t="shared" si="14"/>
        <v>0</v>
      </c>
    </row>
    <row r="958" spans="1:8" x14ac:dyDescent="0.25">
      <c r="A958" s="175"/>
      <c r="B958" s="175"/>
      <c r="C958" s="161"/>
      <c r="D958" s="162"/>
      <c r="E958" s="176"/>
      <c r="F958" s="162"/>
      <c r="G958" s="161"/>
      <c r="H958" s="177">
        <f t="shared" si="14"/>
        <v>0</v>
      </c>
    </row>
    <row r="959" spans="1:8" x14ac:dyDescent="0.25">
      <c r="A959" s="175"/>
      <c r="B959" s="175"/>
      <c r="C959" s="161"/>
      <c r="D959" s="162"/>
      <c r="E959" s="176"/>
      <c r="F959" s="162"/>
      <c r="G959" s="161"/>
      <c r="H959" s="177">
        <f t="shared" si="14"/>
        <v>0</v>
      </c>
    </row>
    <row r="960" spans="1:8" x14ac:dyDescent="0.25">
      <c r="A960" s="175"/>
      <c r="B960" s="175"/>
      <c r="C960" s="161"/>
      <c r="D960" s="162"/>
      <c r="E960" s="176"/>
      <c r="F960" s="162"/>
      <c r="G960" s="161"/>
      <c r="H960" s="177">
        <f t="shared" si="14"/>
        <v>0</v>
      </c>
    </row>
    <row r="961" spans="1:8" x14ac:dyDescent="0.25">
      <c r="A961" s="175"/>
      <c r="B961" s="175"/>
      <c r="C961" s="161"/>
      <c r="D961" s="162"/>
      <c r="E961" s="176"/>
      <c r="F961" s="162"/>
      <c r="G961" s="161"/>
      <c r="H961" s="177">
        <f t="shared" si="14"/>
        <v>0</v>
      </c>
    </row>
    <row r="962" spans="1:8" x14ac:dyDescent="0.25">
      <c r="A962" s="175"/>
      <c r="B962" s="175"/>
      <c r="C962" s="161"/>
      <c r="D962" s="162"/>
      <c r="E962" s="176"/>
      <c r="F962" s="162"/>
      <c r="G962" s="161"/>
      <c r="H962" s="177">
        <f t="shared" si="14"/>
        <v>0</v>
      </c>
    </row>
    <row r="963" spans="1:8" x14ac:dyDescent="0.25">
      <c r="A963" s="175"/>
      <c r="B963" s="175"/>
      <c r="C963" s="161"/>
      <c r="D963" s="162"/>
      <c r="E963" s="176"/>
      <c r="F963" s="162"/>
      <c r="G963" s="161"/>
      <c r="H963" s="177">
        <f t="shared" si="14"/>
        <v>0</v>
      </c>
    </row>
    <row r="964" spans="1:8" x14ac:dyDescent="0.25">
      <c r="A964" s="175"/>
      <c r="B964" s="175"/>
      <c r="C964" s="161"/>
      <c r="D964" s="162"/>
      <c r="E964" s="176"/>
      <c r="F964" s="162"/>
      <c r="G964" s="161"/>
      <c r="H964" s="177">
        <f t="shared" si="14"/>
        <v>0</v>
      </c>
    </row>
    <row r="965" spans="1:8" x14ac:dyDescent="0.25">
      <c r="A965" s="175"/>
      <c r="B965" s="175"/>
      <c r="C965" s="161"/>
      <c r="D965" s="162"/>
      <c r="E965" s="176"/>
      <c r="F965" s="162"/>
      <c r="G965" s="161"/>
      <c r="H965" s="177">
        <f t="shared" si="14"/>
        <v>0</v>
      </c>
    </row>
    <row r="966" spans="1:8" x14ac:dyDescent="0.25">
      <c r="A966" s="175"/>
      <c r="B966" s="175"/>
      <c r="C966" s="161"/>
      <c r="D966" s="162"/>
      <c r="E966" s="176"/>
      <c r="F966" s="162"/>
      <c r="G966" s="161"/>
      <c r="H966" s="177">
        <f t="shared" si="14"/>
        <v>0</v>
      </c>
    </row>
    <row r="967" spans="1:8" x14ac:dyDescent="0.25">
      <c r="A967" s="175"/>
      <c r="B967" s="175"/>
      <c r="C967" s="161"/>
      <c r="D967" s="162"/>
      <c r="E967" s="176"/>
      <c r="F967" s="162"/>
      <c r="G967" s="161"/>
      <c r="H967" s="177">
        <f t="shared" ref="H967:H995" si="15">H966+D967-F967</f>
        <v>0</v>
      </c>
    </row>
    <row r="968" spans="1:8" x14ac:dyDescent="0.25">
      <c r="A968" s="175"/>
      <c r="B968" s="175"/>
      <c r="C968" s="161"/>
      <c r="D968" s="162"/>
      <c r="E968" s="176"/>
      <c r="F968" s="162"/>
      <c r="G968" s="161"/>
      <c r="H968" s="177">
        <f t="shared" si="15"/>
        <v>0</v>
      </c>
    </row>
    <row r="969" spans="1:8" x14ac:dyDescent="0.25">
      <c r="A969" s="175"/>
      <c r="B969" s="175"/>
      <c r="C969" s="161"/>
      <c r="D969" s="162"/>
      <c r="E969" s="176"/>
      <c r="F969" s="162"/>
      <c r="G969" s="161"/>
      <c r="H969" s="177">
        <f t="shared" si="15"/>
        <v>0</v>
      </c>
    </row>
    <row r="970" spans="1:8" x14ac:dyDescent="0.25">
      <c r="A970" s="175"/>
      <c r="B970" s="175"/>
      <c r="C970" s="161"/>
      <c r="D970" s="162"/>
      <c r="E970" s="176"/>
      <c r="F970" s="162"/>
      <c r="G970" s="161"/>
      <c r="H970" s="177">
        <f t="shared" si="15"/>
        <v>0</v>
      </c>
    </row>
    <row r="971" spans="1:8" x14ac:dyDescent="0.25">
      <c r="A971" s="175"/>
      <c r="B971" s="175"/>
      <c r="C971" s="161"/>
      <c r="D971" s="162"/>
      <c r="E971" s="176"/>
      <c r="F971" s="162"/>
      <c r="G971" s="161"/>
      <c r="H971" s="177">
        <f t="shared" si="15"/>
        <v>0</v>
      </c>
    </row>
    <row r="972" spans="1:8" x14ac:dyDescent="0.25">
      <c r="A972" s="175"/>
      <c r="B972" s="175"/>
      <c r="C972" s="161"/>
      <c r="D972" s="162"/>
      <c r="E972" s="176"/>
      <c r="F972" s="162"/>
      <c r="G972" s="161"/>
      <c r="H972" s="177">
        <f t="shared" si="15"/>
        <v>0</v>
      </c>
    </row>
    <row r="973" spans="1:8" x14ac:dyDescent="0.25">
      <c r="A973" s="175"/>
      <c r="B973" s="175"/>
      <c r="C973" s="161"/>
      <c r="D973" s="162"/>
      <c r="E973" s="176"/>
      <c r="F973" s="162"/>
      <c r="G973" s="161"/>
      <c r="H973" s="177">
        <f t="shared" si="15"/>
        <v>0</v>
      </c>
    </row>
    <row r="974" spans="1:8" x14ac:dyDescent="0.25">
      <c r="A974" s="175"/>
      <c r="B974" s="175"/>
      <c r="C974" s="161"/>
      <c r="D974" s="162"/>
      <c r="E974" s="176"/>
      <c r="F974" s="162"/>
      <c r="G974" s="161"/>
      <c r="H974" s="177">
        <f t="shared" si="15"/>
        <v>0</v>
      </c>
    </row>
    <row r="975" spans="1:8" x14ac:dyDescent="0.25">
      <c r="A975" s="175"/>
      <c r="B975" s="175"/>
      <c r="C975" s="161"/>
      <c r="D975" s="162"/>
      <c r="E975" s="176"/>
      <c r="F975" s="162"/>
      <c r="G975" s="161"/>
      <c r="H975" s="177">
        <f t="shared" si="15"/>
        <v>0</v>
      </c>
    </row>
    <row r="976" spans="1:8" x14ac:dyDescent="0.25">
      <c r="A976" s="175"/>
      <c r="B976" s="175"/>
      <c r="C976" s="161"/>
      <c r="D976" s="162"/>
      <c r="E976" s="176"/>
      <c r="F976" s="162"/>
      <c r="G976" s="161"/>
      <c r="H976" s="177">
        <f t="shared" si="15"/>
        <v>0</v>
      </c>
    </row>
    <row r="977" spans="1:8" x14ac:dyDescent="0.25">
      <c r="A977" s="175"/>
      <c r="B977" s="175"/>
      <c r="C977" s="161"/>
      <c r="D977" s="162"/>
      <c r="E977" s="176"/>
      <c r="F977" s="162"/>
      <c r="G977" s="161"/>
      <c r="H977" s="177">
        <f t="shared" si="15"/>
        <v>0</v>
      </c>
    </row>
    <row r="978" spans="1:8" x14ac:dyDescent="0.25">
      <c r="A978" s="175"/>
      <c r="B978" s="175"/>
      <c r="C978" s="161"/>
      <c r="D978" s="162"/>
      <c r="E978" s="176"/>
      <c r="F978" s="162"/>
      <c r="G978" s="161"/>
      <c r="H978" s="177">
        <f t="shared" si="15"/>
        <v>0</v>
      </c>
    </row>
    <row r="979" spans="1:8" x14ac:dyDescent="0.25">
      <c r="A979" s="175"/>
      <c r="B979" s="175"/>
      <c r="C979" s="161"/>
      <c r="D979" s="162"/>
      <c r="E979" s="176"/>
      <c r="F979" s="162"/>
      <c r="G979" s="161"/>
      <c r="H979" s="177">
        <f t="shared" si="15"/>
        <v>0</v>
      </c>
    </row>
    <row r="980" spans="1:8" x14ac:dyDescent="0.25">
      <c r="A980" s="175"/>
      <c r="B980" s="175"/>
      <c r="C980" s="161"/>
      <c r="D980" s="162"/>
      <c r="E980" s="176"/>
      <c r="F980" s="162"/>
      <c r="G980" s="161"/>
      <c r="H980" s="177">
        <f t="shared" si="15"/>
        <v>0</v>
      </c>
    </row>
    <row r="981" spans="1:8" x14ac:dyDescent="0.25">
      <c r="A981" s="175"/>
      <c r="B981" s="175"/>
      <c r="C981" s="161"/>
      <c r="D981" s="162"/>
      <c r="E981" s="176"/>
      <c r="F981" s="162"/>
      <c r="G981" s="161"/>
      <c r="H981" s="177">
        <f t="shared" si="15"/>
        <v>0</v>
      </c>
    </row>
    <row r="982" spans="1:8" x14ac:dyDescent="0.25">
      <c r="A982" s="175"/>
      <c r="B982" s="175"/>
      <c r="C982" s="161"/>
      <c r="D982" s="162"/>
      <c r="E982" s="176"/>
      <c r="F982" s="162"/>
      <c r="G982" s="161"/>
      <c r="H982" s="177">
        <f t="shared" si="15"/>
        <v>0</v>
      </c>
    </row>
    <row r="983" spans="1:8" x14ac:dyDescent="0.25">
      <c r="A983" s="175"/>
      <c r="B983" s="175"/>
      <c r="C983" s="161"/>
      <c r="D983" s="162"/>
      <c r="E983" s="176"/>
      <c r="F983" s="162"/>
      <c r="G983" s="161"/>
      <c r="H983" s="177">
        <f t="shared" si="15"/>
        <v>0</v>
      </c>
    </row>
    <row r="984" spans="1:8" x14ac:dyDescent="0.25">
      <c r="A984" s="175"/>
      <c r="B984" s="175"/>
      <c r="C984" s="161"/>
      <c r="D984" s="162"/>
      <c r="E984" s="176"/>
      <c r="F984" s="162"/>
      <c r="G984" s="161"/>
      <c r="H984" s="177">
        <f t="shared" si="15"/>
        <v>0</v>
      </c>
    </row>
    <row r="985" spans="1:8" x14ac:dyDescent="0.25">
      <c r="A985" s="175"/>
      <c r="B985" s="175"/>
      <c r="C985" s="161"/>
      <c r="D985" s="162"/>
      <c r="E985" s="176"/>
      <c r="F985" s="162"/>
      <c r="G985" s="161"/>
      <c r="H985" s="177">
        <f t="shared" si="15"/>
        <v>0</v>
      </c>
    </row>
    <row r="986" spans="1:8" x14ac:dyDescent="0.25">
      <c r="A986" s="175"/>
      <c r="B986" s="175"/>
      <c r="C986" s="161"/>
      <c r="D986" s="162"/>
      <c r="E986" s="176"/>
      <c r="F986" s="162"/>
      <c r="G986" s="161"/>
      <c r="H986" s="177">
        <f t="shared" si="15"/>
        <v>0</v>
      </c>
    </row>
    <row r="987" spans="1:8" x14ac:dyDescent="0.25">
      <c r="A987" s="175"/>
      <c r="B987" s="175"/>
      <c r="C987" s="161"/>
      <c r="D987" s="162"/>
      <c r="E987" s="176"/>
      <c r="F987" s="162"/>
      <c r="G987" s="161"/>
      <c r="H987" s="177">
        <f t="shared" si="15"/>
        <v>0</v>
      </c>
    </row>
    <row r="988" spans="1:8" x14ac:dyDescent="0.25">
      <c r="A988" s="175"/>
      <c r="B988" s="175"/>
      <c r="C988" s="161"/>
      <c r="D988" s="162"/>
      <c r="E988" s="176"/>
      <c r="F988" s="162"/>
      <c r="G988" s="161"/>
      <c r="H988" s="177">
        <f t="shared" si="15"/>
        <v>0</v>
      </c>
    </row>
    <row r="989" spans="1:8" x14ac:dyDescent="0.25">
      <c r="A989" s="175"/>
      <c r="B989" s="175"/>
      <c r="C989" s="161"/>
      <c r="D989" s="162"/>
      <c r="E989" s="176"/>
      <c r="F989" s="162"/>
      <c r="G989" s="161"/>
      <c r="H989" s="177">
        <f t="shared" si="15"/>
        <v>0</v>
      </c>
    </row>
    <row r="990" spans="1:8" x14ac:dyDescent="0.25">
      <c r="A990" s="175"/>
      <c r="B990" s="175"/>
      <c r="C990" s="161"/>
      <c r="D990" s="162"/>
      <c r="E990" s="176"/>
      <c r="F990" s="162"/>
      <c r="G990" s="161"/>
      <c r="H990" s="177">
        <f t="shared" si="15"/>
        <v>0</v>
      </c>
    </row>
    <row r="991" spans="1:8" x14ac:dyDescent="0.25">
      <c r="A991" s="175"/>
      <c r="B991" s="175"/>
      <c r="C991" s="161"/>
      <c r="D991" s="162"/>
      <c r="E991" s="176"/>
      <c r="F991" s="162"/>
      <c r="G991" s="161"/>
      <c r="H991" s="177">
        <f t="shared" si="15"/>
        <v>0</v>
      </c>
    </row>
    <row r="992" spans="1:8" x14ac:dyDescent="0.25">
      <c r="A992" s="175"/>
      <c r="B992" s="175"/>
      <c r="C992" s="161"/>
      <c r="D992" s="162"/>
      <c r="E992" s="176"/>
      <c r="F992" s="162"/>
      <c r="G992" s="161"/>
      <c r="H992" s="177">
        <f t="shared" si="15"/>
        <v>0</v>
      </c>
    </row>
    <row r="993" spans="1:8" x14ac:dyDescent="0.25">
      <c r="A993" s="175"/>
      <c r="B993" s="175"/>
      <c r="C993" s="161"/>
      <c r="D993" s="162"/>
      <c r="E993" s="176"/>
      <c r="F993" s="162"/>
      <c r="G993" s="161"/>
      <c r="H993" s="177">
        <f t="shared" si="15"/>
        <v>0</v>
      </c>
    </row>
    <row r="994" spans="1:8" x14ac:dyDescent="0.25">
      <c r="A994" s="175"/>
      <c r="B994" s="175"/>
      <c r="C994" s="161"/>
      <c r="D994" s="162"/>
      <c r="E994" s="176"/>
      <c r="F994" s="162"/>
      <c r="G994" s="161"/>
      <c r="H994" s="177">
        <f t="shared" si="15"/>
        <v>0</v>
      </c>
    </row>
    <row r="995" spans="1:8" x14ac:dyDescent="0.25">
      <c r="A995" s="175"/>
      <c r="B995" s="175"/>
      <c r="C995" s="161"/>
      <c r="D995" s="162"/>
      <c r="E995" s="176"/>
      <c r="F995" s="162"/>
      <c r="G995" s="161"/>
      <c r="H995" s="177">
        <f t="shared" si="15"/>
        <v>0</v>
      </c>
    </row>
    <row r="996" spans="1:8" x14ac:dyDescent="0.25">
      <c r="A996" s="175"/>
      <c r="B996" s="175"/>
      <c r="C996" s="161"/>
      <c r="D996" s="162"/>
      <c r="E996" s="176"/>
      <c r="F996" s="162"/>
      <c r="G996" s="161"/>
      <c r="H996" s="177">
        <f>H995+D996-F996</f>
        <v>0</v>
      </c>
    </row>
    <row r="997" spans="1:8" x14ac:dyDescent="0.25">
      <c r="A997" s="175"/>
      <c r="B997" s="175"/>
      <c r="C997" s="161"/>
      <c r="D997" s="162"/>
      <c r="E997" s="176"/>
      <c r="F997" s="162"/>
      <c r="G997" s="161"/>
      <c r="H997" s="177">
        <f>H996+D997-F997</f>
        <v>0</v>
      </c>
    </row>
    <row r="998" spans="1:8" x14ac:dyDescent="0.25">
      <c r="A998" s="175"/>
      <c r="B998" s="175"/>
      <c r="C998" s="161"/>
      <c r="D998" s="162"/>
      <c r="E998" s="176"/>
      <c r="F998" s="162"/>
      <c r="G998" s="161"/>
      <c r="H998" s="177">
        <f>H997+D998-F998</f>
        <v>0</v>
      </c>
    </row>
    <row r="999" spans="1:8" x14ac:dyDescent="0.25">
      <c r="A999" s="175"/>
      <c r="B999" s="175"/>
      <c r="C999" s="161"/>
      <c r="D999" s="162"/>
      <c r="E999" s="176"/>
      <c r="F999" s="162"/>
      <c r="G999" s="161"/>
      <c r="H999" s="177">
        <f>H998+D999-F999</f>
        <v>0</v>
      </c>
    </row>
    <row r="1000" spans="1:8" x14ac:dyDescent="0.25">
      <c r="A1000" s="178"/>
      <c r="B1000" s="178"/>
      <c r="C1000" s="179"/>
      <c r="D1000" s="180"/>
      <c r="E1000" s="181"/>
      <c r="F1000" s="180"/>
      <c r="G1000" s="179"/>
      <c r="H1000" s="182">
        <f>H999+D1000-F1000</f>
        <v>0</v>
      </c>
    </row>
  </sheetData>
  <sheetProtection algorithmName="SHA-512" hashValue="MHCUri5D1nLF4kKc5REFopxL+U6bUVowaMNtPVc39pk1kxte7gK9g8bWbZACaVQxT+PlG7WeTIFWOQZzgtlaeg==" saltValue="KhyldegAIhL0KrXYocM6LA==" spinCount="100000" sheet="1" formatCells="0" formatColumns="0" formatRows="0" sort="0" autoFilter="0"/>
  <autoFilter ref="A4:H4" xr:uid="{9DF13AA6-DBF8-4A4B-AEDF-2E80633A1AD9}"/>
  <mergeCells count="1">
    <mergeCell ref="A1:H1"/>
  </mergeCells>
  <dataValidations count="2">
    <dataValidation type="list" allowBlank="1" showInputMessage="1" showErrorMessage="1" sqref="G6:G1000" xr:uid="{7577BF3F-9280-4B08-BA56-00211EF8FB1F}">
      <formula1>sottouscite</formula1>
    </dataValidation>
    <dataValidation type="list" allowBlank="1" showInputMessage="1" showErrorMessage="1" sqref="E6:E1000" xr:uid="{C0503F69-B2BE-4D40-9CAE-38E121C14E82}">
      <formula1>entrate2</formula1>
    </dataValidation>
  </dataValidations>
  <pageMargins left="0.75" right="0.75" top="0.33" bottom="0.44" header="0.24" footer="0.33"/>
  <pageSetup paperSize="9" scale="73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N1000"/>
  <sheetViews>
    <sheetView workbookViewId="0">
      <pane ySplit="4" topLeftCell="A5" activePane="bottomLeft" state="frozen"/>
      <selection activeCell="G1" sqref="G1"/>
      <selection pane="bottomLeft" activeCell="E12" sqref="E12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134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0cjyqGSghW7LmLRKYBiKpnJPeUGoU78os7FZ9bht+bpaaZCSalwxxuzi/3IBeFZJlYnK22W3Ln2MuAd71Sg6Dw==" saltValue="dkmUhN+L4cbR4egvpK1kyQ==" spinCount="100000" sheet="1" formatCells="0" formatColumns="0" formatRows="0" sort="0" autoFilter="0"/>
  <mergeCells count="1">
    <mergeCell ref="B1:H1"/>
  </mergeCells>
  <phoneticPr fontId="1" type="noConversion"/>
  <dataValidations count="2">
    <dataValidation type="list" allowBlank="1" showInputMessage="1" showErrorMessage="1" sqref="G6:G1000" xr:uid="{7F3CBAF7-F339-4C02-B3DC-F34A2ABA2692}">
      <formula1>sottouscite</formula1>
    </dataValidation>
    <dataValidation type="list" allowBlank="1" showInputMessage="1" showErrorMessage="1" sqref="E6:E1000" xr:uid="{10167279-C7F6-4A21-887E-8EB534771746}">
      <formula1>entrate2</formula1>
    </dataValidation>
  </dataValidations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BN1000"/>
  <sheetViews>
    <sheetView workbookViewId="0">
      <pane ySplit="4" topLeftCell="A154" activePane="bottomLeft" state="frozen"/>
      <selection activeCell="E19" sqref="E19"/>
      <selection pane="bottomLeft" activeCell="E159" sqref="E159"/>
    </sheetView>
  </sheetViews>
  <sheetFormatPr defaultColWidth="9.109375" defaultRowHeight="15.6" x14ac:dyDescent="0.25"/>
  <cols>
    <col min="1" max="1" width="14.6640625" style="134" customWidth="1"/>
    <col min="2" max="2" width="16.88671875" style="49" customWidth="1"/>
    <col min="3" max="3" width="47.441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_xlfn.CONCAT("Prima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1.8" thickBot="1" x14ac:dyDescent="0.3">
      <c r="A2" s="128"/>
      <c r="B2" s="91" t="s">
        <v>115</v>
      </c>
      <c r="C2" s="92">
        <f>H3</f>
        <v>48579.630000000005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59906.93</v>
      </c>
      <c r="E3" s="66"/>
      <c r="F3" s="65">
        <f>SUM(F6:F1000)</f>
        <v>58688.880000000005</v>
      </c>
      <c r="G3" s="64"/>
      <c r="H3" s="44">
        <f>H5+D3-F3</f>
        <v>48579.630000000005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_xlfn.CONCAT("1","/","1","/",'VERIFICA QUADRATURA RENDICONTO'!B2)</f>
        <v>1/1/2022</v>
      </c>
      <c r="C5" s="48" t="s">
        <v>4</v>
      </c>
      <c r="D5" s="26">
        <v>47361.58</v>
      </c>
      <c r="E5" s="48"/>
      <c r="F5" s="26"/>
      <c r="G5" s="48"/>
      <c r="H5" s="71">
        <f>D5</f>
        <v>47361.58</v>
      </c>
    </row>
    <row r="6" spans="1:66" ht="30" customHeight="1" x14ac:dyDescent="0.25">
      <c r="A6" s="131"/>
      <c r="B6" s="70">
        <v>44564</v>
      </c>
      <c r="C6" s="222" t="s">
        <v>168</v>
      </c>
      <c r="D6" s="223">
        <v>200</v>
      </c>
      <c r="E6" s="40" t="s">
        <v>60</v>
      </c>
      <c r="F6" s="223"/>
      <c r="G6" s="12"/>
      <c r="H6" s="72">
        <f>H5+D6-F6</f>
        <v>47561.58</v>
      </c>
    </row>
    <row r="7" spans="1:66" ht="30" customHeight="1" x14ac:dyDescent="0.25">
      <c r="A7" s="131"/>
      <c r="B7" s="70">
        <v>44564</v>
      </c>
      <c r="C7" s="222" t="s">
        <v>169</v>
      </c>
      <c r="D7" s="223">
        <v>100</v>
      </c>
      <c r="E7" s="40" t="s">
        <v>120</v>
      </c>
      <c r="F7" s="223"/>
      <c r="G7" s="12"/>
      <c r="H7" s="72">
        <f t="shared" ref="H7:H70" si="0">H6+D7-F7</f>
        <v>47661.58</v>
      </c>
    </row>
    <row r="8" spans="1:66" ht="30" customHeight="1" x14ac:dyDescent="0.25">
      <c r="A8" s="132"/>
      <c r="B8" s="70">
        <v>44565</v>
      </c>
      <c r="C8" s="222" t="s">
        <v>170</v>
      </c>
      <c r="D8" s="223">
        <v>50</v>
      </c>
      <c r="E8" s="40" t="s">
        <v>120</v>
      </c>
      <c r="F8" s="223"/>
      <c r="G8" s="12"/>
      <c r="H8" s="72">
        <f t="shared" si="0"/>
        <v>47711.58</v>
      </c>
    </row>
    <row r="9" spans="1:66" ht="30" customHeight="1" x14ac:dyDescent="0.25">
      <c r="A9" s="132"/>
      <c r="B9" s="70">
        <v>44565</v>
      </c>
      <c r="C9" s="222" t="s">
        <v>171</v>
      </c>
      <c r="D9" s="223">
        <v>100</v>
      </c>
      <c r="E9" s="40" t="s">
        <v>120</v>
      </c>
      <c r="F9" s="223"/>
      <c r="G9" s="12"/>
      <c r="H9" s="72">
        <f t="shared" si="0"/>
        <v>47811.58</v>
      </c>
    </row>
    <row r="10" spans="1:66" ht="30" customHeight="1" x14ac:dyDescent="0.25">
      <c r="A10" s="132"/>
      <c r="B10" s="70">
        <v>44565</v>
      </c>
      <c r="C10" s="222" t="s">
        <v>172</v>
      </c>
      <c r="D10" s="223">
        <v>100</v>
      </c>
      <c r="E10" s="40" t="s">
        <v>120</v>
      </c>
      <c r="F10" s="223"/>
      <c r="G10" s="12"/>
      <c r="H10" s="72">
        <f t="shared" si="0"/>
        <v>47911.58</v>
      </c>
    </row>
    <row r="11" spans="1:66" ht="30" customHeight="1" x14ac:dyDescent="0.25">
      <c r="A11" s="132"/>
      <c r="B11" s="70">
        <v>44565</v>
      </c>
      <c r="C11" s="222" t="s">
        <v>173</v>
      </c>
      <c r="D11" s="223"/>
      <c r="E11" s="40"/>
      <c r="F11" s="223">
        <v>1.06</v>
      </c>
      <c r="G11" s="12" t="s">
        <v>160</v>
      </c>
      <c r="H11" s="72">
        <f t="shared" si="0"/>
        <v>47910.520000000004</v>
      </c>
    </row>
    <row r="12" spans="1:66" ht="30" customHeight="1" x14ac:dyDescent="0.25">
      <c r="A12" s="132"/>
      <c r="B12" s="70">
        <v>44571</v>
      </c>
      <c r="C12" s="222" t="s">
        <v>174</v>
      </c>
      <c r="D12" s="223">
        <v>100</v>
      </c>
      <c r="E12" s="40" t="s">
        <v>120</v>
      </c>
      <c r="F12" s="223"/>
      <c r="G12" s="12"/>
      <c r="H12" s="72">
        <f t="shared" si="0"/>
        <v>48010.520000000004</v>
      </c>
    </row>
    <row r="13" spans="1:66" ht="30" customHeight="1" x14ac:dyDescent="0.25">
      <c r="A13" s="132"/>
      <c r="B13" s="70">
        <v>44572</v>
      </c>
      <c r="C13" s="222" t="s">
        <v>175</v>
      </c>
      <c r="D13" s="223">
        <v>1820</v>
      </c>
      <c r="E13" s="40"/>
      <c r="F13" s="223"/>
      <c r="G13" s="12"/>
      <c r="H13" s="72">
        <f t="shared" si="0"/>
        <v>49830.520000000004</v>
      </c>
    </row>
    <row r="14" spans="1:66" ht="30" customHeight="1" x14ac:dyDescent="0.25">
      <c r="A14" s="132"/>
      <c r="B14" s="70">
        <v>44572</v>
      </c>
      <c r="C14" s="222" t="s">
        <v>176</v>
      </c>
      <c r="D14" s="223">
        <v>250</v>
      </c>
      <c r="E14" s="40"/>
      <c r="F14" s="223"/>
      <c r="G14" s="12"/>
      <c r="H14" s="72">
        <f t="shared" si="0"/>
        <v>50080.520000000004</v>
      </c>
    </row>
    <row r="15" spans="1:66" ht="30" customHeight="1" x14ac:dyDescent="0.25">
      <c r="A15" s="132"/>
      <c r="B15" s="70">
        <v>44572</v>
      </c>
      <c r="C15" s="222" t="s">
        <v>177</v>
      </c>
      <c r="D15" s="223">
        <v>940</v>
      </c>
      <c r="E15" s="40"/>
      <c r="F15" s="223"/>
      <c r="G15" s="12"/>
      <c r="H15" s="72">
        <f t="shared" si="0"/>
        <v>51020.520000000004</v>
      </c>
    </row>
    <row r="16" spans="1:66" ht="30" customHeight="1" x14ac:dyDescent="0.25">
      <c r="A16" s="132"/>
      <c r="B16" s="70">
        <v>44575</v>
      </c>
      <c r="C16" s="222" t="s">
        <v>178</v>
      </c>
      <c r="D16" s="223">
        <v>300</v>
      </c>
      <c r="E16" s="40" t="s">
        <v>120</v>
      </c>
      <c r="F16" s="223"/>
      <c r="G16" s="12"/>
      <c r="H16" s="72">
        <f t="shared" si="0"/>
        <v>51320.520000000004</v>
      </c>
    </row>
    <row r="17" spans="1:8" ht="30" customHeight="1" x14ac:dyDescent="0.25">
      <c r="A17" s="132"/>
      <c r="B17" s="70">
        <v>44579</v>
      </c>
      <c r="C17" s="222" t="s">
        <v>179</v>
      </c>
      <c r="D17" s="223">
        <v>50</v>
      </c>
      <c r="E17" s="40" t="s">
        <v>120</v>
      </c>
      <c r="F17" s="223"/>
      <c r="G17" s="12"/>
      <c r="H17" s="72">
        <f t="shared" si="0"/>
        <v>51370.520000000004</v>
      </c>
    </row>
    <row r="18" spans="1:8" ht="30" customHeight="1" x14ac:dyDescent="0.25">
      <c r="A18" s="132"/>
      <c r="B18" s="70">
        <v>44585</v>
      </c>
      <c r="C18" s="222" t="s">
        <v>180</v>
      </c>
      <c r="D18" s="223">
        <v>250</v>
      </c>
      <c r="E18" s="40" t="s">
        <v>60</v>
      </c>
      <c r="F18" s="223"/>
      <c r="G18" s="12"/>
      <c r="H18" s="72">
        <f t="shared" si="0"/>
        <v>51620.520000000004</v>
      </c>
    </row>
    <row r="19" spans="1:8" ht="30" customHeight="1" x14ac:dyDescent="0.25">
      <c r="A19" s="132"/>
      <c r="B19" s="70">
        <v>44586</v>
      </c>
      <c r="C19" s="222" t="s">
        <v>181</v>
      </c>
      <c r="D19" s="223">
        <v>50</v>
      </c>
      <c r="E19" s="40" t="s">
        <v>120</v>
      </c>
      <c r="F19" s="223"/>
      <c r="G19" s="12"/>
      <c r="H19" s="72">
        <f t="shared" si="0"/>
        <v>51670.520000000004</v>
      </c>
    </row>
    <row r="20" spans="1:8" ht="30" customHeight="1" x14ac:dyDescent="0.25">
      <c r="A20" s="132"/>
      <c r="B20" s="70">
        <v>44586</v>
      </c>
      <c r="C20" s="222" t="s">
        <v>177</v>
      </c>
      <c r="D20" s="223">
        <v>1415</v>
      </c>
      <c r="E20" s="40"/>
      <c r="F20" s="223"/>
      <c r="G20" s="12"/>
      <c r="H20" s="72">
        <f t="shared" si="0"/>
        <v>53085.520000000004</v>
      </c>
    </row>
    <row r="21" spans="1:8" ht="30" customHeight="1" x14ac:dyDescent="0.25">
      <c r="A21" s="132"/>
      <c r="B21" s="70">
        <v>44592</v>
      </c>
      <c r="C21" s="222" t="s">
        <v>182</v>
      </c>
      <c r="D21" s="223">
        <v>50</v>
      </c>
      <c r="E21" s="40" t="s">
        <v>120</v>
      </c>
      <c r="F21" s="223"/>
      <c r="G21" s="12"/>
      <c r="H21" s="72">
        <f t="shared" si="0"/>
        <v>53135.520000000004</v>
      </c>
    </row>
    <row r="22" spans="1:8" ht="30" customHeight="1" x14ac:dyDescent="0.25">
      <c r="A22" s="132"/>
      <c r="B22" s="70">
        <v>44592</v>
      </c>
      <c r="C22" s="222" t="s">
        <v>183</v>
      </c>
      <c r="D22" s="223"/>
      <c r="E22" s="40"/>
      <c r="F22" s="223">
        <v>2318</v>
      </c>
      <c r="G22" s="12" t="s">
        <v>41</v>
      </c>
      <c r="H22" s="72">
        <f t="shared" si="0"/>
        <v>50817.520000000004</v>
      </c>
    </row>
    <row r="23" spans="1:8" ht="30" customHeight="1" x14ac:dyDescent="0.25">
      <c r="A23" s="132"/>
      <c r="B23" s="70">
        <v>44592</v>
      </c>
      <c r="C23" s="222" t="s">
        <v>184</v>
      </c>
      <c r="D23" s="223"/>
      <c r="E23" s="40"/>
      <c r="F23" s="223">
        <v>2</v>
      </c>
      <c r="G23" s="12" t="s">
        <v>160</v>
      </c>
      <c r="H23" s="72">
        <f t="shared" si="0"/>
        <v>50815.520000000004</v>
      </c>
    </row>
    <row r="24" spans="1:8" ht="30" customHeight="1" x14ac:dyDescent="0.25">
      <c r="A24" s="132"/>
      <c r="B24" s="70">
        <v>44594</v>
      </c>
      <c r="C24" s="222" t="s">
        <v>170</v>
      </c>
      <c r="D24" s="223">
        <v>50</v>
      </c>
      <c r="E24" s="40" t="s">
        <v>120</v>
      </c>
      <c r="F24" s="223"/>
      <c r="G24" s="12"/>
      <c r="H24" s="72">
        <f t="shared" si="0"/>
        <v>50865.520000000004</v>
      </c>
    </row>
    <row r="25" spans="1:8" ht="30" customHeight="1" x14ac:dyDescent="0.25">
      <c r="A25" s="132"/>
      <c r="B25" s="70">
        <v>44594</v>
      </c>
      <c r="C25" s="222" t="s">
        <v>185</v>
      </c>
      <c r="D25" s="223">
        <v>800</v>
      </c>
      <c r="E25" s="40" t="s">
        <v>120</v>
      </c>
      <c r="F25" s="223"/>
      <c r="G25" s="12"/>
      <c r="H25" s="72">
        <f t="shared" si="0"/>
        <v>51665.520000000004</v>
      </c>
    </row>
    <row r="26" spans="1:8" ht="30" customHeight="1" x14ac:dyDescent="0.25">
      <c r="A26" s="132"/>
      <c r="B26" s="70">
        <v>44596</v>
      </c>
      <c r="C26" s="222" t="s">
        <v>171</v>
      </c>
      <c r="D26" s="223">
        <v>100</v>
      </c>
      <c r="E26" s="40" t="s">
        <v>120</v>
      </c>
      <c r="F26" s="223"/>
      <c r="G26" s="12"/>
      <c r="H26" s="72">
        <f t="shared" si="0"/>
        <v>51765.520000000004</v>
      </c>
    </row>
    <row r="27" spans="1:8" ht="30" customHeight="1" x14ac:dyDescent="0.25">
      <c r="A27" s="132"/>
      <c r="B27" s="70">
        <v>44596</v>
      </c>
      <c r="C27" s="222" t="s">
        <v>172</v>
      </c>
      <c r="D27" s="223">
        <v>100</v>
      </c>
      <c r="E27" s="40" t="s">
        <v>120</v>
      </c>
      <c r="F27" s="223"/>
      <c r="G27" s="12"/>
      <c r="H27" s="72">
        <f t="shared" si="0"/>
        <v>51865.520000000004</v>
      </c>
    </row>
    <row r="28" spans="1:8" ht="30" customHeight="1" x14ac:dyDescent="0.25">
      <c r="A28" s="132"/>
      <c r="B28" s="70">
        <v>44602</v>
      </c>
      <c r="C28" s="222" t="s">
        <v>186</v>
      </c>
      <c r="D28" s="223">
        <v>600</v>
      </c>
      <c r="E28" s="40" t="s">
        <v>120</v>
      </c>
      <c r="F28" s="223"/>
      <c r="G28" s="12"/>
      <c r="H28" s="72">
        <f t="shared" si="0"/>
        <v>52465.520000000004</v>
      </c>
    </row>
    <row r="29" spans="1:8" ht="30" customHeight="1" x14ac:dyDescent="0.25">
      <c r="A29" s="132"/>
      <c r="B29" s="70">
        <v>44607</v>
      </c>
      <c r="C29" s="222" t="s">
        <v>187</v>
      </c>
      <c r="D29" s="223">
        <v>750</v>
      </c>
      <c r="E29" s="40" t="s">
        <v>60</v>
      </c>
      <c r="F29" s="223"/>
      <c r="G29" s="12"/>
      <c r="H29" s="72">
        <f t="shared" si="0"/>
        <v>53215.520000000004</v>
      </c>
    </row>
    <row r="30" spans="1:8" ht="30" customHeight="1" x14ac:dyDescent="0.25">
      <c r="A30" s="132"/>
      <c r="B30" s="70">
        <v>44608</v>
      </c>
      <c r="C30" s="222" t="s">
        <v>179</v>
      </c>
      <c r="D30" s="223">
        <v>50</v>
      </c>
      <c r="E30" s="40" t="s">
        <v>120</v>
      </c>
      <c r="F30" s="223"/>
      <c r="G30" s="12"/>
      <c r="H30" s="72">
        <f t="shared" si="0"/>
        <v>53265.520000000004</v>
      </c>
    </row>
    <row r="31" spans="1:8" ht="30" customHeight="1" x14ac:dyDescent="0.25">
      <c r="A31" s="132"/>
      <c r="B31" s="70">
        <v>44609</v>
      </c>
      <c r="C31" s="222" t="s">
        <v>188</v>
      </c>
      <c r="D31" s="223">
        <v>642</v>
      </c>
      <c r="E31" s="40" t="s">
        <v>120</v>
      </c>
      <c r="F31" s="223"/>
      <c r="G31" s="12"/>
      <c r="H31" s="72">
        <f t="shared" si="0"/>
        <v>53907.520000000004</v>
      </c>
    </row>
    <row r="32" spans="1:8" ht="30" customHeight="1" x14ac:dyDescent="0.25">
      <c r="A32" s="132"/>
      <c r="B32" s="70">
        <v>44609</v>
      </c>
      <c r="C32" s="222" t="s">
        <v>189</v>
      </c>
      <c r="D32" s="223">
        <v>350</v>
      </c>
      <c r="E32" s="40" t="s">
        <v>120</v>
      </c>
      <c r="F32" s="223"/>
      <c r="G32" s="12"/>
      <c r="H32" s="72">
        <f t="shared" si="0"/>
        <v>54257.520000000004</v>
      </c>
    </row>
    <row r="33" spans="1:8" ht="30" customHeight="1" x14ac:dyDescent="0.25">
      <c r="A33" s="132"/>
      <c r="B33" s="70">
        <v>44615</v>
      </c>
      <c r="C33" s="222" t="s">
        <v>181</v>
      </c>
      <c r="D33" s="223">
        <v>50</v>
      </c>
      <c r="E33" s="40" t="s">
        <v>120</v>
      </c>
      <c r="F33" s="223"/>
      <c r="G33" s="12"/>
      <c r="H33" s="72">
        <f t="shared" si="0"/>
        <v>54307.520000000004</v>
      </c>
    </row>
    <row r="34" spans="1:8" ht="30" customHeight="1" x14ac:dyDescent="0.25">
      <c r="A34" s="132"/>
      <c r="B34" s="70">
        <v>44620</v>
      </c>
      <c r="C34" s="222" t="s">
        <v>190</v>
      </c>
      <c r="D34" s="223"/>
      <c r="E34" s="40"/>
      <c r="F34" s="223">
        <v>2318</v>
      </c>
      <c r="G34" s="12" t="s">
        <v>41</v>
      </c>
      <c r="H34" s="72">
        <f t="shared" si="0"/>
        <v>51989.520000000004</v>
      </c>
    </row>
    <row r="35" spans="1:8" ht="30" customHeight="1" x14ac:dyDescent="0.25">
      <c r="A35" s="132"/>
      <c r="B35" s="70">
        <v>44620</v>
      </c>
      <c r="C35" s="222" t="s">
        <v>184</v>
      </c>
      <c r="D35" s="223"/>
      <c r="E35" s="40"/>
      <c r="F35" s="223">
        <v>2</v>
      </c>
      <c r="G35" s="12" t="s">
        <v>160</v>
      </c>
      <c r="H35" s="72">
        <f t="shared" si="0"/>
        <v>51987.520000000004</v>
      </c>
    </row>
    <row r="36" spans="1:8" ht="30" customHeight="1" x14ac:dyDescent="0.25">
      <c r="A36" s="132"/>
      <c r="B36" s="70">
        <v>44620</v>
      </c>
      <c r="C36" s="222" t="s">
        <v>191</v>
      </c>
      <c r="D36" s="223"/>
      <c r="E36" s="40"/>
      <c r="F36" s="223">
        <v>47.58</v>
      </c>
      <c r="G36" s="12" t="s">
        <v>140</v>
      </c>
      <c r="H36" s="72">
        <f t="shared" si="0"/>
        <v>51939.94</v>
      </c>
    </row>
    <row r="37" spans="1:8" ht="30" customHeight="1" x14ac:dyDescent="0.25">
      <c r="A37" s="132"/>
      <c r="B37" s="70">
        <v>44620</v>
      </c>
      <c r="C37" s="222" t="s">
        <v>184</v>
      </c>
      <c r="D37" s="223"/>
      <c r="E37" s="40"/>
      <c r="F37" s="223">
        <v>2</v>
      </c>
      <c r="G37" s="12" t="s">
        <v>160</v>
      </c>
      <c r="H37" s="72">
        <f t="shared" si="0"/>
        <v>51937.94</v>
      </c>
    </row>
    <row r="38" spans="1:8" ht="30" customHeight="1" x14ac:dyDescent="0.25">
      <c r="A38" s="132"/>
      <c r="B38" s="70">
        <v>44621</v>
      </c>
      <c r="C38" s="222" t="s">
        <v>182</v>
      </c>
      <c r="D38" s="223">
        <v>50</v>
      </c>
      <c r="E38" s="40" t="s">
        <v>120</v>
      </c>
      <c r="F38" s="223"/>
      <c r="G38" s="12"/>
      <c r="H38" s="72">
        <f t="shared" si="0"/>
        <v>51987.94</v>
      </c>
    </row>
    <row r="39" spans="1:8" ht="30" customHeight="1" x14ac:dyDescent="0.25">
      <c r="A39" s="132"/>
      <c r="B39" s="70">
        <v>44622</v>
      </c>
      <c r="C39" s="222" t="s">
        <v>174</v>
      </c>
      <c r="D39" s="223">
        <v>100</v>
      </c>
      <c r="E39" s="40" t="s">
        <v>120</v>
      </c>
      <c r="F39" s="223"/>
      <c r="G39" s="12"/>
      <c r="H39" s="72">
        <f t="shared" si="0"/>
        <v>52087.94</v>
      </c>
    </row>
    <row r="40" spans="1:8" ht="30" customHeight="1" x14ac:dyDescent="0.25">
      <c r="A40" s="132"/>
      <c r="B40" s="70">
        <v>44622</v>
      </c>
      <c r="C40" s="222" t="s">
        <v>170</v>
      </c>
      <c r="D40" s="223">
        <v>50</v>
      </c>
      <c r="E40" s="40" t="s">
        <v>120</v>
      </c>
      <c r="F40" s="223"/>
      <c r="G40" s="12"/>
      <c r="H40" s="72">
        <f t="shared" si="0"/>
        <v>52137.94</v>
      </c>
    </row>
    <row r="41" spans="1:8" ht="30" customHeight="1" x14ac:dyDescent="0.25">
      <c r="A41" s="132"/>
      <c r="B41" s="70">
        <v>44624</v>
      </c>
      <c r="C41" s="222" t="s">
        <v>171</v>
      </c>
      <c r="D41" s="223">
        <v>100</v>
      </c>
      <c r="E41" s="40" t="s">
        <v>120</v>
      </c>
      <c r="F41" s="223"/>
      <c r="G41" s="12"/>
      <c r="H41" s="72">
        <f t="shared" si="0"/>
        <v>52237.94</v>
      </c>
    </row>
    <row r="42" spans="1:8" ht="30" customHeight="1" x14ac:dyDescent="0.25">
      <c r="A42" s="132"/>
      <c r="B42" s="70">
        <v>44624</v>
      </c>
      <c r="C42" s="222" t="s">
        <v>172</v>
      </c>
      <c r="D42" s="223">
        <v>100</v>
      </c>
      <c r="E42" s="40" t="s">
        <v>120</v>
      </c>
      <c r="F42" s="223"/>
      <c r="G42" s="12"/>
      <c r="H42" s="72">
        <f t="shared" si="0"/>
        <v>52337.94</v>
      </c>
    </row>
    <row r="43" spans="1:8" ht="30" customHeight="1" x14ac:dyDescent="0.25">
      <c r="A43" s="132"/>
      <c r="B43" s="70">
        <v>44627</v>
      </c>
      <c r="C43" s="222" t="s">
        <v>192</v>
      </c>
      <c r="D43" s="223">
        <v>600</v>
      </c>
      <c r="E43" s="40" t="s">
        <v>120</v>
      </c>
      <c r="F43" s="223"/>
      <c r="G43" s="12"/>
      <c r="H43" s="72">
        <f t="shared" si="0"/>
        <v>52937.94</v>
      </c>
    </row>
    <row r="44" spans="1:8" ht="30" customHeight="1" x14ac:dyDescent="0.25">
      <c r="A44" s="132"/>
      <c r="B44" s="70">
        <v>44628</v>
      </c>
      <c r="C44" s="222" t="s">
        <v>193</v>
      </c>
      <c r="D44" s="223">
        <v>600</v>
      </c>
      <c r="E44" s="40" t="s">
        <v>120</v>
      </c>
      <c r="F44" s="223"/>
      <c r="G44" s="12"/>
      <c r="H44" s="72">
        <f t="shared" si="0"/>
        <v>53537.94</v>
      </c>
    </row>
    <row r="45" spans="1:8" ht="30" customHeight="1" x14ac:dyDescent="0.25">
      <c r="A45" s="132"/>
      <c r="B45" s="70">
        <v>44636</v>
      </c>
      <c r="C45" s="222" t="s">
        <v>179</v>
      </c>
      <c r="D45" s="223">
        <v>50</v>
      </c>
      <c r="E45" s="40" t="s">
        <v>120</v>
      </c>
      <c r="F45" s="223"/>
      <c r="G45" s="12"/>
      <c r="H45" s="72">
        <f t="shared" si="0"/>
        <v>53587.94</v>
      </c>
    </row>
    <row r="46" spans="1:8" ht="30" customHeight="1" x14ac:dyDescent="0.25">
      <c r="A46" s="132"/>
      <c r="B46" s="70">
        <v>44637</v>
      </c>
      <c r="C46" s="222" t="s">
        <v>194</v>
      </c>
      <c r="D46" s="223">
        <v>250</v>
      </c>
      <c r="E46" s="40" t="s">
        <v>120</v>
      </c>
      <c r="F46" s="223"/>
      <c r="G46" s="12"/>
      <c r="H46" s="72">
        <f t="shared" si="0"/>
        <v>53837.94</v>
      </c>
    </row>
    <row r="47" spans="1:8" ht="30" customHeight="1" x14ac:dyDescent="0.25">
      <c r="A47" s="132"/>
      <c r="B47" s="70">
        <v>44642</v>
      </c>
      <c r="C47" s="222" t="s">
        <v>181</v>
      </c>
      <c r="D47" s="223">
        <v>50</v>
      </c>
      <c r="E47" s="40" t="s">
        <v>120</v>
      </c>
      <c r="F47" s="223"/>
      <c r="G47" s="12"/>
      <c r="H47" s="72">
        <f t="shared" si="0"/>
        <v>53887.94</v>
      </c>
    </row>
    <row r="48" spans="1:8" ht="30" customHeight="1" x14ac:dyDescent="0.25">
      <c r="A48" s="132"/>
      <c r="B48" s="70">
        <v>44649</v>
      </c>
      <c r="C48" s="222" t="s">
        <v>182</v>
      </c>
      <c r="D48" s="223">
        <v>50</v>
      </c>
      <c r="E48" s="40" t="s">
        <v>120</v>
      </c>
      <c r="F48" s="223"/>
      <c r="G48" s="12"/>
      <c r="H48" s="72">
        <f t="shared" si="0"/>
        <v>53937.94</v>
      </c>
    </row>
    <row r="49" spans="1:8" ht="30" customHeight="1" x14ac:dyDescent="0.25">
      <c r="A49" s="132"/>
      <c r="B49" s="70">
        <v>44649</v>
      </c>
      <c r="C49" s="222" t="s">
        <v>195</v>
      </c>
      <c r="D49" s="223">
        <v>1955</v>
      </c>
      <c r="E49" s="40"/>
      <c r="F49" s="223"/>
      <c r="G49" s="12"/>
      <c r="H49" s="72">
        <f t="shared" si="0"/>
        <v>55892.94</v>
      </c>
    </row>
    <row r="50" spans="1:8" ht="30" customHeight="1" x14ac:dyDescent="0.25">
      <c r="A50" s="132"/>
      <c r="B50" s="70">
        <v>44649</v>
      </c>
      <c r="C50" s="222" t="s">
        <v>196</v>
      </c>
      <c r="D50" s="223"/>
      <c r="E50" s="40"/>
      <c r="F50" s="223">
        <v>2318</v>
      </c>
      <c r="G50" s="12" t="s">
        <v>41</v>
      </c>
      <c r="H50" s="72">
        <f t="shared" si="0"/>
        <v>53574.94</v>
      </c>
    </row>
    <row r="51" spans="1:8" ht="30" customHeight="1" x14ac:dyDescent="0.25">
      <c r="A51" s="132"/>
      <c r="B51" s="70">
        <v>44649</v>
      </c>
      <c r="C51" s="222" t="s">
        <v>184</v>
      </c>
      <c r="D51" s="223"/>
      <c r="E51" s="40"/>
      <c r="F51" s="223">
        <v>4</v>
      </c>
      <c r="G51" s="12" t="s">
        <v>160</v>
      </c>
      <c r="H51" s="72">
        <f t="shared" si="0"/>
        <v>53570.94</v>
      </c>
    </row>
    <row r="52" spans="1:8" ht="30" customHeight="1" x14ac:dyDescent="0.25">
      <c r="A52" s="132"/>
      <c r="B52" s="70">
        <v>44649</v>
      </c>
      <c r="C52" s="222" t="s">
        <v>197</v>
      </c>
      <c r="D52" s="223"/>
      <c r="E52" s="40"/>
      <c r="F52" s="223">
        <v>1000</v>
      </c>
      <c r="G52" s="12" t="s">
        <v>41</v>
      </c>
      <c r="H52" s="72">
        <f t="shared" si="0"/>
        <v>52570.94</v>
      </c>
    </row>
    <row r="53" spans="1:8" ht="30" customHeight="1" x14ac:dyDescent="0.25">
      <c r="A53" s="132"/>
      <c r="B53" s="70">
        <v>44649</v>
      </c>
      <c r="C53" s="222" t="s">
        <v>184</v>
      </c>
      <c r="D53" s="223"/>
      <c r="E53" s="40"/>
      <c r="F53" s="223">
        <v>4</v>
      </c>
      <c r="G53" s="12" t="s">
        <v>160</v>
      </c>
      <c r="H53" s="72">
        <f t="shared" si="0"/>
        <v>52566.94</v>
      </c>
    </row>
    <row r="54" spans="1:8" ht="30" customHeight="1" x14ac:dyDescent="0.25">
      <c r="A54" s="132"/>
      <c r="B54" s="70">
        <v>44649</v>
      </c>
      <c r="C54" s="222" t="s">
        <v>198</v>
      </c>
      <c r="D54" s="223"/>
      <c r="E54" s="40"/>
      <c r="F54" s="223">
        <v>3161.03</v>
      </c>
      <c r="G54" s="12" t="s">
        <v>31</v>
      </c>
      <c r="H54" s="72">
        <f t="shared" si="0"/>
        <v>49405.91</v>
      </c>
    </row>
    <row r="55" spans="1:8" ht="30" customHeight="1" x14ac:dyDescent="0.25">
      <c r="A55" s="132"/>
      <c r="B55" s="70">
        <v>44649</v>
      </c>
      <c r="C55" s="222" t="s">
        <v>184</v>
      </c>
      <c r="D55" s="223"/>
      <c r="E55" s="40"/>
      <c r="F55" s="223">
        <v>4</v>
      </c>
      <c r="G55" s="12" t="s">
        <v>160</v>
      </c>
      <c r="H55" s="72">
        <f t="shared" si="0"/>
        <v>49401.91</v>
      </c>
    </row>
    <row r="56" spans="1:8" ht="30" customHeight="1" x14ac:dyDescent="0.25">
      <c r="A56" s="132"/>
      <c r="B56" s="70">
        <v>44655</v>
      </c>
      <c r="C56" s="222" t="s">
        <v>170</v>
      </c>
      <c r="D56" s="223">
        <v>50</v>
      </c>
      <c r="E56" s="40" t="s">
        <v>120</v>
      </c>
      <c r="F56" s="223"/>
      <c r="G56" s="12"/>
      <c r="H56" s="72">
        <f t="shared" si="0"/>
        <v>49451.91</v>
      </c>
    </row>
    <row r="57" spans="1:8" ht="30" customHeight="1" x14ac:dyDescent="0.25">
      <c r="A57" s="132"/>
      <c r="B57" s="70">
        <v>44655</v>
      </c>
      <c r="C57" s="222" t="s">
        <v>169</v>
      </c>
      <c r="D57" s="223">
        <v>100</v>
      </c>
      <c r="E57" s="40" t="s">
        <v>120</v>
      </c>
      <c r="F57" s="223"/>
      <c r="G57" s="12"/>
      <c r="H57" s="72">
        <f t="shared" si="0"/>
        <v>49551.91</v>
      </c>
    </row>
    <row r="58" spans="1:8" ht="30" customHeight="1" x14ac:dyDescent="0.25">
      <c r="A58" s="132"/>
      <c r="B58" s="70">
        <v>44655</v>
      </c>
      <c r="C58" s="222" t="s">
        <v>171</v>
      </c>
      <c r="D58" s="223">
        <v>100</v>
      </c>
      <c r="E58" s="40" t="s">
        <v>120</v>
      </c>
      <c r="F58" s="223"/>
      <c r="G58" s="12"/>
      <c r="H58" s="72">
        <f t="shared" si="0"/>
        <v>49651.91</v>
      </c>
    </row>
    <row r="59" spans="1:8" ht="30" customHeight="1" x14ac:dyDescent="0.25">
      <c r="A59" s="132"/>
      <c r="B59" s="70">
        <v>44655</v>
      </c>
      <c r="C59" s="222" t="s">
        <v>172</v>
      </c>
      <c r="D59" s="223">
        <v>100</v>
      </c>
      <c r="E59" s="40" t="s">
        <v>120</v>
      </c>
      <c r="F59" s="223"/>
      <c r="G59" s="12"/>
      <c r="H59" s="72">
        <f t="shared" si="0"/>
        <v>49751.91</v>
      </c>
    </row>
    <row r="60" spans="1:8" ht="30" customHeight="1" x14ac:dyDescent="0.25">
      <c r="A60" s="132"/>
      <c r="B60" s="70">
        <v>44655</v>
      </c>
      <c r="C60" s="222" t="s">
        <v>173</v>
      </c>
      <c r="D60" s="223"/>
      <c r="E60" s="40"/>
      <c r="F60" s="223">
        <v>46.94</v>
      </c>
      <c r="G60" s="12" t="s">
        <v>160</v>
      </c>
      <c r="H60" s="72">
        <f t="shared" si="0"/>
        <v>49704.97</v>
      </c>
    </row>
    <row r="61" spans="1:8" ht="30" customHeight="1" x14ac:dyDescent="0.25">
      <c r="A61" s="132"/>
      <c r="B61" s="70">
        <v>44656</v>
      </c>
      <c r="C61" s="222" t="s">
        <v>199</v>
      </c>
      <c r="D61" s="223">
        <v>300</v>
      </c>
      <c r="E61" s="40" t="s">
        <v>120</v>
      </c>
      <c r="F61" s="223"/>
      <c r="G61" s="12"/>
      <c r="H61" s="72">
        <f t="shared" si="0"/>
        <v>50004.97</v>
      </c>
    </row>
    <row r="62" spans="1:8" ht="30" customHeight="1" x14ac:dyDescent="0.25">
      <c r="A62" s="132"/>
      <c r="B62" s="70">
        <v>44664</v>
      </c>
      <c r="C62" s="222" t="s">
        <v>200</v>
      </c>
      <c r="D62" s="223">
        <v>500</v>
      </c>
      <c r="E62" s="40" t="s">
        <v>120</v>
      </c>
      <c r="F62" s="223"/>
      <c r="G62" s="12"/>
      <c r="H62" s="72">
        <f t="shared" si="0"/>
        <v>50504.97</v>
      </c>
    </row>
    <row r="63" spans="1:8" ht="30" customHeight="1" x14ac:dyDescent="0.25">
      <c r="A63" s="132"/>
      <c r="B63" s="70">
        <v>44670</v>
      </c>
      <c r="C63" s="222" t="s">
        <v>179</v>
      </c>
      <c r="D63" s="223">
        <v>50</v>
      </c>
      <c r="E63" s="40" t="s">
        <v>120</v>
      </c>
      <c r="F63" s="223"/>
      <c r="G63" s="12"/>
      <c r="H63" s="72">
        <f t="shared" si="0"/>
        <v>50554.97</v>
      </c>
    </row>
    <row r="64" spans="1:8" ht="30" customHeight="1" x14ac:dyDescent="0.25">
      <c r="A64" s="132"/>
      <c r="B64" s="70">
        <v>44671</v>
      </c>
      <c r="C64" s="222" t="s">
        <v>201</v>
      </c>
      <c r="D64" s="223">
        <v>50</v>
      </c>
      <c r="E64" s="40" t="s">
        <v>117</v>
      </c>
      <c r="F64" s="223"/>
      <c r="G64" s="12"/>
      <c r="H64" s="72">
        <f t="shared" si="0"/>
        <v>50604.97</v>
      </c>
    </row>
    <row r="65" spans="1:8" ht="30" customHeight="1" x14ac:dyDescent="0.25">
      <c r="A65" s="132"/>
      <c r="B65" s="70">
        <v>44671</v>
      </c>
      <c r="C65" s="222" t="s">
        <v>194</v>
      </c>
      <c r="D65" s="223">
        <v>200</v>
      </c>
      <c r="E65" s="40" t="s">
        <v>120</v>
      </c>
      <c r="F65" s="223"/>
      <c r="G65" s="12"/>
      <c r="H65" s="72">
        <f t="shared" si="0"/>
        <v>50804.97</v>
      </c>
    </row>
    <row r="66" spans="1:8" ht="30" customHeight="1" x14ac:dyDescent="0.25">
      <c r="A66" s="132"/>
      <c r="B66" s="70">
        <v>44672</v>
      </c>
      <c r="C66" s="222" t="s">
        <v>181</v>
      </c>
      <c r="D66" s="223">
        <v>50</v>
      </c>
      <c r="E66" s="40" t="s">
        <v>120</v>
      </c>
      <c r="F66" s="223"/>
      <c r="G66" s="12"/>
      <c r="H66" s="72">
        <f t="shared" si="0"/>
        <v>50854.97</v>
      </c>
    </row>
    <row r="67" spans="1:8" ht="30" customHeight="1" x14ac:dyDescent="0.25">
      <c r="A67" s="132"/>
      <c r="B67" s="70">
        <v>44680</v>
      </c>
      <c r="C67" s="222" t="s">
        <v>182</v>
      </c>
      <c r="D67" s="223">
        <v>50</v>
      </c>
      <c r="E67" s="40" t="s">
        <v>120</v>
      </c>
      <c r="F67" s="223"/>
      <c r="G67" s="12"/>
      <c r="H67" s="72">
        <f t="shared" si="0"/>
        <v>50904.97</v>
      </c>
    </row>
    <row r="68" spans="1:8" ht="30" customHeight="1" x14ac:dyDescent="0.25">
      <c r="A68" s="132"/>
      <c r="B68" s="70">
        <v>44680</v>
      </c>
      <c r="C68" s="222" t="s">
        <v>202</v>
      </c>
      <c r="D68" s="223"/>
      <c r="E68" s="40"/>
      <c r="F68" s="223">
        <v>2318</v>
      </c>
      <c r="G68" s="12" t="s">
        <v>41</v>
      </c>
      <c r="H68" s="72">
        <f t="shared" si="0"/>
        <v>48586.97</v>
      </c>
    </row>
    <row r="69" spans="1:8" ht="30" customHeight="1" x14ac:dyDescent="0.25">
      <c r="A69" s="132"/>
      <c r="B69" s="70">
        <v>44680</v>
      </c>
      <c r="C69" s="222" t="s">
        <v>184</v>
      </c>
      <c r="D69" s="223"/>
      <c r="E69" s="40"/>
      <c r="F69" s="223">
        <v>2</v>
      </c>
      <c r="G69" s="12" t="s">
        <v>160</v>
      </c>
      <c r="H69" s="72">
        <f t="shared" si="0"/>
        <v>48584.97</v>
      </c>
    </row>
    <row r="70" spans="1:8" ht="30" customHeight="1" x14ac:dyDescent="0.25">
      <c r="A70" s="132"/>
      <c r="B70" s="70">
        <v>44684</v>
      </c>
      <c r="C70" s="222" t="s">
        <v>174</v>
      </c>
      <c r="D70" s="223">
        <v>100</v>
      </c>
      <c r="E70" s="40" t="s">
        <v>120</v>
      </c>
      <c r="F70" s="223"/>
      <c r="G70" s="12"/>
      <c r="H70" s="72">
        <f t="shared" si="0"/>
        <v>48684.97</v>
      </c>
    </row>
    <row r="71" spans="1:8" ht="30" customHeight="1" x14ac:dyDescent="0.25">
      <c r="A71" s="132"/>
      <c r="B71" s="70">
        <v>44684</v>
      </c>
      <c r="C71" s="222" t="s">
        <v>170</v>
      </c>
      <c r="D71" s="223">
        <v>50</v>
      </c>
      <c r="E71" s="40" t="s">
        <v>120</v>
      </c>
      <c r="F71" s="223"/>
      <c r="G71" s="12"/>
      <c r="H71" s="72">
        <f t="shared" ref="H71:H134" si="1">H70+D71-F71</f>
        <v>48734.97</v>
      </c>
    </row>
    <row r="72" spans="1:8" ht="30" customHeight="1" x14ac:dyDescent="0.25">
      <c r="A72" s="132"/>
      <c r="B72" s="70">
        <v>44685</v>
      </c>
      <c r="C72" s="222" t="s">
        <v>171</v>
      </c>
      <c r="D72" s="223">
        <v>100</v>
      </c>
      <c r="E72" s="40" t="s">
        <v>120</v>
      </c>
      <c r="F72" s="223"/>
      <c r="G72" s="12"/>
      <c r="H72" s="72">
        <f t="shared" si="1"/>
        <v>48834.97</v>
      </c>
    </row>
    <row r="73" spans="1:8" ht="30" customHeight="1" x14ac:dyDescent="0.25">
      <c r="A73" s="132"/>
      <c r="B73" s="70">
        <v>44685</v>
      </c>
      <c r="C73" s="222" t="s">
        <v>172</v>
      </c>
      <c r="D73" s="223">
        <v>100</v>
      </c>
      <c r="E73" s="40" t="s">
        <v>120</v>
      </c>
      <c r="F73" s="223"/>
      <c r="G73" s="12"/>
      <c r="H73" s="72">
        <f t="shared" si="1"/>
        <v>48934.97</v>
      </c>
    </row>
    <row r="74" spans="1:8" ht="30" customHeight="1" x14ac:dyDescent="0.25">
      <c r="A74" s="132"/>
      <c r="B74" s="70">
        <v>44698</v>
      </c>
      <c r="C74" s="222" t="s">
        <v>179</v>
      </c>
      <c r="D74" s="223">
        <v>50</v>
      </c>
      <c r="E74" s="40" t="s">
        <v>120</v>
      </c>
      <c r="F74" s="223"/>
      <c r="G74" s="12"/>
      <c r="H74" s="72">
        <f t="shared" si="1"/>
        <v>48984.97</v>
      </c>
    </row>
    <row r="75" spans="1:8" ht="30" customHeight="1" x14ac:dyDescent="0.25">
      <c r="A75" s="132"/>
      <c r="B75" s="70">
        <v>44700</v>
      </c>
      <c r="C75" s="222" t="s">
        <v>203</v>
      </c>
      <c r="D75" s="223">
        <v>50</v>
      </c>
      <c r="E75" s="40" t="s">
        <v>117</v>
      </c>
      <c r="F75" s="223"/>
      <c r="G75" s="12"/>
      <c r="H75" s="72">
        <f t="shared" si="1"/>
        <v>49034.97</v>
      </c>
    </row>
    <row r="76" spans="1:8" ht="30" customHeight="1" x14ac:dyDescent="0.25">
      <c r="A76" s="132"/>
      <c r="B76" s="70">
        <v>44700</v>
      </c>
      <c r="C76" s="222" t="s">
        <v>204</v>
      </c>
      <c r="D76" s="223">
        <v>50</v>
      </c>
      <c r="E76" s="40" t="s">
        <v>117</v>
      </c>
      <c r="F76" s="223"/>
      <c r="G76" s="12"/>
      <c r="H76" s="72">
        <f t="shared" si="1"/>
        <v>49084.97</v>
      </c>
    </row>
    <row r="77" spans="1:8" ht="30" customHeight="1" x14ac:dyDescent="0.25">
      <c r="A77" s="132"/>
      <c r="B77" s="70">
        <v>44705</v>
      </c>
      <c r="C77" s="222" t="s">
        <v>186</v>
      </c>
      <c r="D77" s="223">
        <v>600</v>
      </c>
      <c r="E77" s="40" t="s">
        <v>120</v>
      </c>
      <c r="F77" s="223"/>
      <c r="G77" s="12"/>
      <c r="H77" s="72">
        <f t="shared" si="1"/>
        <v>49684.97</v>
      </c>
    </row>
    <row r="78" spans="1:8" ht="30" customHeight="1" x14ac:dyDescent="0.25">
      <c r="A78" s="132"/>
      <c r="B78" s="70">
        <v>44705</v>
      </c>
      <c r="C78" s="222" t="s">
        <v>181</v>
      </c>
      <c r="D78" s="223">
        <v>50</v>
      </c>
      <c r="E78" s="40" t="s">
        <v>120</v>
      </c>
      <c r="F78" s="223"/>
      <c r="G78" s="12"/>
      <c r="H78" s="72">
        <f t="shared" si="1"/>
        <v>49734.97</v>
      </c>
    </row>
    <row r="79" spans="1:8" ht="30" customHeight="1" x14ac:dyDescent="0.25">
      <c r="A79" s="132"/>
      <c r="B79" s="70">
        <v>44711</v>
      </c>
      <c r="C79" s="222" t="s">
        <v>182</v>
      </c>
      <c r="D79" s="223">
        <v>50</v>
      </c>
      <c r="E79" s="40" t="s">
        <v>120</v>
      </c>
      <c r="F79" s="223"/>
      <c r="G79" s="12"/>
      <c r="H79" s="72">
        <f t="shared" si="1"/>
        <v>49784.97</v>
      </c>
    </row>
    <row r="80" spans="1:8" ht="30" customHeight="1" x14ac:dyDescent="0.25">
      <c r="A80" s="132"/>
      <c r="B80" s="70">
        <v>44712</v>
      </c>
      <c r="C80" s="222" t="s">
        <v>205</v>
      </c>
      <c r="D80" s="223"/>
      <c r="E80" s="40"/>
      <c r="F80" s="223">
        <v>2318</v>
      </c>
      <c r="G80" s="12" t="s">
        <v>41</v>
      </c>
      <c r="H80" s="72">
        <f t="shared" si="1"/>
        <v>47466.97</v>
      </c>
    </row>
    <row r="81" spans="1:8" ht="30" customHeight="1" x14ac:dyDescent="0.25">
      <c r="A81" s="132"/>
      <c r="B81" s="70">
        <v>44712</v>
      </c>
      <c r="C81" s="222" t="s">
        <v>184</v>
      </c>
      <c r="D81" s="223"/>
      <c r="E81" s="40"/>
      <c r="F81" s="223">
        <v>2</v>
      </c>
      <c r="G81" s="12" t="s">
        <v>160</v>
      </c>
      <c r="H81" s="72">
        <f t="shared" si="1"/>
        <v>47464.97</v>
      </c>
    </row>
    <row r="82" spans="1:8" ht="30" customHeight="1" x14ac:dyDescent="0.25">
      <c r="A82" s="132"/>
      <c r="B82" s="70">
        <v>44713</v>
      </c>
      <c r="C82" s="222" t="s">
        <v>206</v>
      </c>
      <c r="D82" s="223">
        <v>100</v>
      </c>
      <c r="E82" s="40" t="s">
        <v>120</v>
      </c>
      <c r="F82" s="223"/>
      <c r="G82" s="12"/>
      <c r="H82" s="72">
        <f t="shared" si="1"/>
        <v>47564.97</v>
      </c>
    </row>
    <row r="83" spans="1:8" ht="30" customHeight="1" x14ac:dyDescent="0.25">
      <c r="A83" s="132"/>
      <c r="B83" s="70">
        <v>44715</v>
      </c>
      <c r="C83" s="222" t="s">
        <v>170</v>
      </c>
      <c r="D83" s="223">
        <v>50</v>
      </c>
      <c r="E83" s="40" t="s">
        <v>120</v>
      </c>
      <c r="F83" s="223"/>
      <c r="G83" s="12"/>
      <c r="H83" s="72">
        <f t="shared" si="1"/>
        <v>47614.97</v>
      </c>
    </row>
    <row r="84" spans="1:8" ht="30" customHeight="1" x14ac:dyDescent="0.25">
      <c r="A84" s="132"/>
      <c r="B84" s="70">
        <v>44718</v>
      </c>
      <c r="C84" s="222" t="s">
        <v>207</v>
      </c>
      <c r="D84" s="223">
        <v>600</v>
      </c>
      <c r="E84" s="40" t="s">
        <v>120</v>
      </c>
      <c r="F84" s="223"/>
      <c r="G84" s="12"/>
      <c r="H84" s="72">
        <f t="shared" si="1"/>
        <v>48214.97</v>
      </c>
    </row>
    <row r="85" spans="1:8" ht="30" customHeight="1" x14ac:dyDescent="0.25">
      <c r="A85" s="132"/>
      <c r="B85" s="70">
        <v>44718</v>
      </c>
      <c r="C85" s="222" t="s">
        <v>171</v>
      </c>
      <c r="D85" s="223">
        <v>100</v>
      </c>
      <c r="E85" s="40" t="s">
        <v>120</v>
      </c>
      <c r="F85" s="223"/>
      <c r="G85" s="12"/>
      <c r="H85" s="72">
        <f t="shared" si="1"/>
        <v>48314.97</v>
      </c>
    </row>
    <row r="86" spans="1:8" ht="30" customHeight="1" x14ac:dyDescent="0.25">
      <c r="A86" s="132"/>
      <c r="B86" s="70">
        <v>44718</v>
      </c>
      <c r="C86" s="222" t="s">
        <v>172</v>
      </c>
      <c r="D86" s="223">
        <v>100</v>
      </c>
      <c r="E86" s="40" t="s">
        <v>120</v>
      </c>
      <c r="F86" s="223"/>
      <c r="G86" s="12"/>
      <c r="H86" s="72">
        <f t="shared" si="1"/>
        <v>48414.97</v>
      </c>
    </row>
    <row r="87" spans="1:8" ht="30" customHeight="1" x14ac:dyDescent="0.25">
      <c r="A87" s="132"/>
      <c r="B87" s="70">
        <v>44721</v>
      </c>
      <c r="C87" s="222" t="s">
        <v>208</v>
      </c>
      <c r="D87" s="223">
        <v>800</v>
      </c>
      <c r="E87" s="40" t="s">
        <v>120</v>
      </c>
      <c r="F87" s="223"/>
      <c r="G87" s="12"/>
      <c r="H87" s="72">
        <f t="shared" si="1"/>
        <v>49214.97</v>
      </c>
    </row>
    <row r="88" spans="1:8" ht="30" customHeight="1" x14ac:dyDescent="0.25">
      <c r="A88" s="132"/>
      <c r="B88" s="70">
        <v>44728</v>
      </c>
      <c r="C88" s="222" t="s">
        <v>179</v>
      </c>
      <c r="D88" s="223">
        <v>50</v>
      </c>
      <c r="E88" s="40" t="s">
        <v>120</v>
      </c>
      <c r="F88" s="223"/>
      <c r="G88" s="12"/>
      <c r="H88" s="72">
        <f t="shared" si="1"/>
        <v>49264.97</v>
      </c>
    </row>
    <row r="89" spans="1:8" ht="30" customHeight="1" x14ac:dyDescent="0.25">
      <c r="A89" s="132"/>
      <c r="B89" s="70">
        <v>44733</v>
      </c>
      <c r="C89" s="222" t="s">
        <v>181</v>
      </c>
      <c r="D89" s="223">
        <v>50</v>
      </c>
      <c r="E89" s="40" t="s">
        <v>120</v>
      </c>
      <c r="F89" s="223"/>
      <c r="G89" s="12"/>
      <c r="H89" s="72">
        <f t="shared" si="1"/>
        <v>49314.97</v>
      </c>
    </row>
    <row r="90" spans="1:8" ht="30" customHeight="1" x14ac:dyDescent="0.25">
      <c r="A90" s="132"/>
      <c r="B90" s="70">
        <v>44733</v>
      </c>
      <c r="C90" s="222" t="s">
        <v>209</v>
      </c>
      <c r="D90" s="223">
        <v>550</v>
      </c>
      <c r="E90" s="40"/>
      <c r="F90" s="223"/>
      <c r="G90" s="12"/>
      <c r="H90" s="72">
        <f t="shared" si="1"/>
        <v>49864.97</v>
      </c>
    </row>
    <row r="91" spans="1:8" ht="30" customHeight="1" x14ac:dyDescent="0.25">
      <c r="A91" s="132"/>
      <c r="B91" s="70">
        <v>44735</v>
      </c>
      <c r="C91" s="222" t="s">
        <v>188</v>
      </c>
      <c r="D91" s="223">
        <v>642</v>
      </c>
      <c r="E91" s="40" t="s">
        <v>120</v>
      </c>
      <c r="F91" s="223"/>
      <c r="G91" s="12"/>
      <c r="H91" s="72">
        <f t="shared" si="1"/>
        <v>50506.97</v>
      </c>
    </row>
    <row r="92" spans="1:8" ht="30" customHeight="1" x14ac:dyDescent="0.25">
      <c r="A92" s="132"/>
      <c r="B92" s="70">
        <v>44739</v>
      </c>
      <c r="C92" s="222" t="s">
        <v>210</v>
      </c>
      <c r="D92" s="223"/>
      <c r="E92" s="40"/>
      <c r="F92" s="223">
        <v>2318</v>
      </c>
      <c r="G92" s="12" t="s">
        <v>41</v>
      </c>
      <c r="H92" s="72">
        <f t="shared" si="1"/>
        <v>48188.97</v>
      </c>
    </row>
    <row r="93" spans="1:8" ht="30" customHeight="1" x14ac:dyDescent="0.25">
      <c r="A93" s="132"/>
      <c r="B93" s="70">
        <v>44739</v>
      </c>
      <c r="C93" s="222" t="s">
        <v>184</v>
      </c>
      <c r="D93" s="223"/>
      <c r="E93" s="40"/>
      <c r="F93" s="223">
        <v>2</v>
      </c>
      <c r="G93" s="12" t="s">
        <v>160</v>
      </c>
      <c r="H93" s="72">
        <f t="shared" si="1"/>
        <v>48186.97</v>
      </c>
    </row>
    <row r="94" spans="1:8" ht="30" customHeight="1" x14ac:dyDescent="0.25">
      <c r="A94" s="132"/>
      <c r="B94" s="70">
        <v>44741</v>
      </c>
      <c r="C94" s="222" t="s">
        <v>182</v>
      </c>
      <c r="D94" s="223">
        <v>50</v>
      </c>
      <c r="E94" s="40" t="s">
        <v>120</v>
      </c>
      <c r="F94" s="223"/>
      <c r="G94" s="12"/>
      <c r="H94" s="72">
        <f t="shared" si="1"/>
        <v>48236.97</v>
      </c>
    </row>
    <row r="95" spans="1:8" ht="30" customHeight="1" x14ac:dyDescent="0.25">
      <c r="A95" s="132"/>
      <c r="B95" s="70">
        <v>44743</v>
      </c>
      <c r="C95" s="222" t="s">
        <v>211</v>
      </c>
      <c r="D95" s="223">
        <v>100</v>
      </c>
      <c r="E95" s="40" t="s">
        <v>120</v>
      </c>
      <c r="F95" s="223"/>
      <c r="G95" s="12"/>
      <c r="H95" s="72">
        <f t="shared" si="1"/>
        <v>48336.97</v>
      </c>
    </row>
    <row r="96" spans="1:8" ht="30" customHeight="1" x14ac:dyDescent="0.25">
      <c r="A96" s="132"/>
      <c r="B96" s="70">
        <v>44743</v>
      </c>
      <c r="C96" s="222" t="s">
        <v>174</v>
      </c>
      <c r="D96" s="223">
        <v>100</v>
      </c>
      <c r="E96" s="40" t="s">
        <v>120</v>
      </c>
      <c r="F96" s="223"/>
      <c r="G96" s="12"/>
      <c r="H96" s="72">
        <f t="shared" si="1"/>
        <v>48436.97</v>
      </c>
    </row>
    <row r="97" spans="1:8" ht="30" customHeight="1" x14ac:dyDescent="0.25">
      <c r="A97" s="132"/>
      <c r="B97" s="70">
        <v>44746</v>
      </c>
      <c r="C97" s="222" t="s">
        <v>171</v>
      </c>
      <c r="D97" s="223">
        <v>100</v>
      </c>
      <c r="E97" s="40" t="s">
        <v>120</v>
      </c>
      <c r="F97" s="223"/>
      <c r="G97" s="12"/>
      <c r="H97" s="72">
        <f t="shared" si="1"/>
        <v>48536.97</v>
      </c>
    </row>
    <row r="98" spans="1:8" ht="30" customHeight="1" x14ac:dyDescent="0.25">
      <c r="A98" s="132"/>
      <c r="B98" s="70">
        <v>44746</v>
      </c>
      <c r="C98" s="222" t="s">
        <v>172</v>
      </c>
      <c r="D98" s="223">
        <v>100</v>
      </c>
      <c r="E98" s="40" t="s">
        <v>120</v>
      </c>
      <c r="F98" s="223"/>
      <c r="G98" s="12"/>
      <c r="H98" s="72">
        <f t="shared" si="1"/>
        <v>48636.97</v>
      </c>
    </row>
    <row r="99" spans="1:8" ht="30" customHeight="1" x14ac:dyDescent="0.25">
      <c r="A99" s="132"/>
      <c r="B99" s="70">
        <v>44746</v>
      </c>
      <c r="C99" s="222" t="s">
        <v>170</v>
      </c>
      <c r="D99" s="223">
        <v>50</v>
      </c>
      <c r="E99" s="40" t="s">
        <v>120</v>
      </c>
      <c r="F99" s="223"/>
      <c r="G99" s="12"/>
      <c r="H99" s="72">
        <f t="shared" si="1"/>
        <v>48686.97</v>
      </c>
    </row>
    <row r="100" spans="1:8" ht="31.2" x14ac:dyDescent="0.25">
      <c r="A100" s="132"/>
      <c r="B100" s="70">
        <v>44746</v>
      </c>
      <c r="C100" s="222" t="s">
        <v>173</v>
      </c>
      <c r="D100" s="223"/>
      <c r="E100" s="40"/>
      <c r="F100" s="223">
        <v>29.22</v>
      </c>
      <c r="G100" s="12" t="s">
        <v>160</v>
      </c>
      <c r="H100" s="72">
        <f t="shared" si="1"/>
        <v>48657.75</v>
      </c>
    </row>
    <row r="101" spans="1:8" ht="31.2" x14ac:dyDescent="0.25">
      <c r="A101" s="132"/>
      <c r="B101" s="70">
        <v>44749</v>
      </c>
      <c r="C101" s="222" t="s">
        <v>212</v>
      </c>
      <c r="D101" s="223">
        <v>100</v>
      </c>
      <c r="E101" s="40" t="s">
        <v>120</v>
      </c>
      <c r="F101" s="223"/>
      <c r="G101" s="12"/>
      <c r="H101" s="72">
        <f t="shared" si="1"/>
        <v>48757.75</v>
      </c>
    </row>
    <row r="102" spans="1:8" ht="31.2" x14ac:dyDescent="0.25">
      <c r="A102" s="132"/>
      <c r="B102" s="70">
        <v>44753</v>
      </c>
      <c r="C102" s="222" t="s">
        <v>213</v>
      </c>
      <c r="D102" s="223"/>
      <c r="E102" s="40"/>
      <c r="F102" s="223">
        <v>4.87</v>
      </c>
      <c r="G102" s="12" t="s">
        <v>140</v>
      </c>
      <c r="H102" s="72">
        <f t="shared" si="1"/>
        <v>48752.88</v>
      </c>
    </row>
    <row r="103" spans="1:8" ht="31.2" x14ac:dyDescent="0.25">
      <c r="A103" s="132"/>
      <c r="B103" s="70">
        <v>44753</v>
      </c>
      <c r="C103" s="222" t="s">
        <v>184</v>
      </c>
      <c r="D103" s="223"/>
      <c r="E103" s="40"/>
      <c r="F103" s="223">
        <v>2</v>
      </c>
      <c r="G103" s="12" t="s">
        <v>160</v>
      </c>
      <c r="H103" s="72">
        <f t="shared" si="1"/>
        <v>48750.879999999997</v>
      </c>
    </row>
    <row r="104" spans="1:8" ht="31.2" x14ac:dyDescent="0.25">
      <c r="A104" s="132"/>
      <c r="B104" s="70">
        <v>44760</v>
      </c>
      <c r="C104" s="222" t="s">
        <v>179</v>
      </c>
      <c r="D104" s="223">
        <v>50</v>
      </c>
      <c r="E104" s="40" t="s">
        <v>120</v>
      </c>
      <c r="F104" s="223"/>
      <c r="G104" s="12"/>
      <c r="H104" s="72">
        <f t="shared" si="1"/>
        <v>48800.88</v>
      </c>
    </row>
    <row r="105" spans="1:8" ht="31.2" x14ac:dyDescent="0.25">
      <c r="A105" s="132"/>
      <c r="B105" s="70">
        <v>44763</v>
      </c>
      <c r="C105" s="222" t="s">
        <v>181</v>
      </c>
      <c r="D105" s="223">
        <v>50</v>
      </c>
      <c r="E105" s="40" t="s">
        <v>120</v>
      </c>
      <c r="F105" s="223"/>
      <c r="G105" s="12"/>
      <c r="H105" s="72">
        <f t="shared" si="1"/>
        <v>48850.879999999997</v>
      </c>
    </row>
    <row r="106" spans="1:8" ht="31.2" x14ac:dyDescent="0.25">
      <c r="A106" s="132"/>
      <c r="B106" s="70">
        <v>44771</v>
      </c>
      <c r="C106" s="222" t="s">
        <v>182</v>
      </c>
      <c r="D106" s="223">
        <v>50</v>
      </c>
      <c r="E106" s="40" t="s">
        <v>120</v>
      </c>
      <c r="F106" s="223"/>
      <c r="G106" s="12"/>
      <c r="H106" s="72">
        <f t="shared" si="1"/>
        <v>48900.88</v>
      </c>
    </row>
    <row r="107" spans="1:8" x14ac:dyDescent="0.25">
      <c r="A107" s="132"/>
      <c r="B107" s="70">
        <v>44771</v>
      </c>
      <c r="C107" s="222" t="s">
        <v>214</v>
      </c>
      <c r="D107" s="223"/>
      <c r="E107" s="40"/>
      <c r="F107" s="223">
        <v>2318</v>
      </c>
      <c r="G107" s="12" t="s">
        <v>41</v>
      </c>
      <c r="H107" s="72">
        <f t="shared" si="1"/>
        <v>46582.879999999997</v>
      </c>
    </row>
    <row r="108" spans="1:8" ht="31.2" x14ac:dyDescent="0.25">
      <c r="A108" s="132"/>
      <c r="B108" s="70">
        <v>44771</v>
      </c>
      <c r="C108" s="222" t="s">
        <v>184</v>
      </c>
      <c r="D108" s="223"/>
      <c r="E108" s="40"/>
      <c r="F108" s="223">
        <v>4</v>
      </c>
      <c r="G108" s="12" t="s">
        <v>160</v>
      </c>
      <c r="H108" s="72">
        <f t="shared" si="1"/>
        <v>46578.879999999997</v>
      </c>
    </row>
    <row r="109" spans="1:8" ht="31.2" x14ac:dyDescent="0.25">
      <c r="A109" s="132"/>
      <c r="B109" s="70">
        <v>44774</v>
      </c>
      <c r="C109" s="222" t="s">
        <v>211</v>
      </c>
      <c r="D109" s="223">
        <v>100</v>
      </c>
      <c r="E109" s="40" t="s">
        <v>120</v>
      </c>
      <c r="F109" s="223"/>
      <c r="G109" s="12"/>
      <c r="H109" s="72">
        <f t="shared" si="1"/>
        <v>46678.879999999997</v>
      </c>
    </row>
    <row r="110" spans="1:8" ht="31.2" x14ac:dyDescent="0.25">
      <c r="A110" s="132"/>
      <c r="B110" s="70">
        <v>44775</v>
      </c>
      <c r="C110" s="222" t="s">
        <v>170</v>
      </c>
      <c r="D110" s="223">
        <v>50</v>
      </c>
      <c r="E110" s="40" t="s">
        <v>120</v>
      </c>
      <c r="F110" s="223"/>
      <c r="G110" s="12"/>
      <c r="H110" s="72">
        <f t="shared" si="1"/>
        <v>46728.88</v>
      </c>
    </row>
    <row r="111" spans="1:8" ht="31.2" x14ac:dyDescent="0.25">
      <c r="A111" s="132"/>
      <c r="B111" s="70">
        <v>44777</v>
      </c>
      <c r="C111" s="222" t="s">
        <v>171</v>
      </c>
      <c r="D111" s="223">
        <v>100</v>
      </c>
      <c r="E111" s="40" t="s">
        <v>120</v>
      </c>
      <c r="F111" s="223"/>
      <c r="G111" s="12"/>
      <c r="H111" s="72">
        <f t="shared" si="1"/>
        <v>46828.88</v>
      </c>
    </row>
    <row r="112" spans="1:8" ht="31.2" x14ac:dyDescent="0.25">
      <c r="A112" s="132"/>
      <c r="B112" s="70">
        <v>44777</v>
      </c>
      <c r="C112" s="222" t="s">
        <v>172</v>
      </c>
      <c r="D112" s="223">
        <v>100</v>
      </c>
      <c r="E112" s="40" t="s">
        <v>120</v>
      </c>
      <c r="F112" s="223"/>
      <c r="G112" s="12"/>
      <c r="H112" s="72">
        <f t="shared" si="1"/>
        <v>46928.88</v>
      </c>
    </row>
    <row r="113" spans="1:8" ht="31.2" x14ac:dyDescent="0.25">
      <c r="A113" s="132"/>
      <c r="B113" s="70">
        <v>44781</v>
      </c>
      <c r="C113" s="222" t="s">
        <v>215</v>
      </c>
      <c r="D113" s="223">
        <v>593.29</v>
      </c>
      <c r="E113" s="40" t="s">
        <v>120</v>
      </c>
      <c r="F113" s="223"/>
      <c r="G113" s="12"/>
      <c r="H113" s="72">
        <f t="shared" si="1"/>
        <v>47522.17</v>
      </c>
    </row>
    <row r="114" spans="1:8" ht="31.2" x14ac:dyDescent="0.25">
      <c r="A114" s="132"/>
      <c r="B114" s="70">
        <v>44783</v>
      </c>
      <c r="C114" s="222" t="s">
        <v>216</v>
      </c>
      <c r="D114" s="223">
        <v>200</v>
      </c>
      <c r="E114" s="40" t="s">
        <v>120</v>
      </c>
      <c r="F114" s="223"/>
      <c r="G114" s="12"/>
      <c r="H114" s="72">
        <f t="shared" si="1"/>
        <v>47722.17</v>
      </c>
    </row>
    <row r="115" spans="1:8" ht="31.2" x14ac:dyDescent="0.25">
      <c r="A115" s="132"/>
      <c r="B115" s="70">
        <v>44789</v>
      </c>
      <c r="C115" s="222" t="s">
        <v>179</v>
      </c>
      <c r="D115" s="223">
        <v>50</v>
      </c>
      <c r="E115" s="40" t="s">
        <v>120</v>
      </c>
      <c r="F115" s="223"/>
      <c r="G115" s="12"/>
      <c r="H115" s="72">
        <f t="shared" si="1"/>
        <v>47772.17</v>
      </c>
    </row>
    <row r="116" spans="1:8" x14ac:dyDescent="0.25">
      <c r="A116" s="132"/>
      <c r="B116" s="70">
        <v>44790</v>
      </c>
      <c r="C116" s="222" t="s">
        <v>217</v>
      </c>
      <c r="D116" s="223"/>
      <c r="E116" s="40"/>
      <c r="F116" s="223">
        <v>2318</v>
      </c>
      <c r="G116" s="12" t="s">
        <v>41</v>
      </c>
      <c r="H116" s="72">
        <f t="shared" si="1"/>
        <v>45454.17</v>
      </c>
    </row>
    <row r="117" spans="1:8" ht="31.2" x14ac:dyDescent="0.25">
      <c r="A117" s="132"/>
      <c r="B117" s="70">
        <v>44790</v>
      </c>
      <c r="C117" s="222" t="s">
        <v>184</v>
      </c>
      <c r="D117" s="223"/>
      <c r="E117" s="40"/>
      <c r="F117" s="223">
        <v>4</v>
      </c>
      <c r="G117" s="12" t="s">
        <v>160</v>
      </c>
      <c r="H117" s="72">
        <f t="shared" si="1"/>
        <v>45450.17</v>
      </c>
    </row>
    <row r="118" spans="1:8" ht="31.2" x14ac:dyDescent="0.25">
      <c r="A118" s="132"/>
      <c r="B118" s="70">
        <v>44797</v>
      </c>
      <c r="C118" s="222" t="s">
        <v>181</v>
      </c>
      <c r="D118" s="223">
        <v>50</v>
      </c>
      <c r="E118" s="40" t="s">
        <v>120</v>
      </c>
      <c r="F118" s="223"/>
      <c r="G118" s="12"/>
      <c r="H118" s="72">
        <f t="shared" si="1"/>
        <v>45500.17</v>
      </c>
    </row>
    <row r="119" spans="1:8" ht="31.2" x14ac:dyDescent="0.25">
      <c r="A119" s="132"/>
      <c r="B119" s="70">
        <v>44803</v>
      </c>
      <c r="C119" s="222" t="s">
        <v>182</v>
      </c>
      <c r="D119" s="223">
        <v>50</v>
      </c>
      <c r="E119" s="40" t="s">
        <v>120</v>
      </c>
      <c r="F119" s="223"/>
      <c r="G119" s="12"/>
      <c r="H119" s="72">
        <f t="shared" si="1"/>
        <v>45550.17</v>
      </c>
    </row>
    <row r="120" spans="1:8" ht="31.2" x14ac:dyDescent="0.25">
      <c r="A120" s="132"/>
      <c r="B120" s="70">
        <v>44805</v>
      </c>
      <c r="C120" s="222" t="s">
        <v>211</v>
      </c>
      <c r="D120" s="223">
        <v>100</v>
      </c>
      <c r="E120" s="40" t="s">
        <v>120</v>
      </c>
      <c r="F120" s="223"/>
      <c r="G120" s="12"/>
      <c r="H120" s="72">
        <f t="shared" si="1"/>
        <v>45650.17</v>
      </c>
    </row>
    <row r="121" spans="1:8" ht="31.2" x14ac:dyDescent="0.25">
      <c r="A121" s="132"/>
      <c r="B121" s="70">
        <v>44806</v>
      </c>
      <c r="C121" s="222" t="s">
        <v>170</v>
      </c>
      <c r="D121" s="223">
        <v>50</v>
      </c>
      <c r="E121" s="40" t="s">
        <v>120</v>
      </c>
      <c r="F121" s="223"/>
      <c r="G121" s="12"/>
      <c r="H121" s="72">
        <f t="shared" si="1"/>
        <v>45700.17</v>
      </c>
    </row>
    <row r="122" spans="1:8" ht="31.2" x14ac:dyDescent="0.25">
      <c r="A122" s="132"/>
      <c r="B122" s="70">
        <v>44809</v>
      </c>
      <c r="C122" s="222" t="s">
        <v>171</v>
      </c>
      <c r="D122" s="223">
        <v>100</v>
      </c>
      <c r="E122" s="40" t="s">
        <v>120</v>
      </c>
      <c r="F122" s="223"/>
      <c r="G122" s="12"/>
      <c r="H122" s="72">
        <f t="shared" si="1"/>
        <v>45800.17</v>
      </c>
    </row>
    <row r="123" spans="1:8" ht="31.2" x14ac:dyDescent="0.25">
      <c r="A123" s="132"/>
      <c r="B123" s="70">
        <v>44809</v>
      </c>
      <c r="C123" s="222" t="s">
        <v>172</v>
      </c>
      <c r="D123" s="223">
        <v>100</v>
      </c>
      <c r="E123" s="40" t="s">
        <v>120</v>
      </c>
      <c r="F123" s="223"/>
      <c r="G123" s="12"/>
      <c r="H123" s="72">
        <f t="shared" si="1"/>
        <v>45900.17</v>
      </c>
    </row>
    <row r="124" spans="1:8" ht="31.2" x14ac:dyDescent="0.25">
      <c r="A124" s="132"/>
      <c r="B124" s="70">
        <v>44810</v>
      </c>
      <c r="C124" s="222" t="s">
        <v>174</v>
      </c>
      <c r="D124" s="223">
        <v>100</v>
      </c>
      <c r="E124" s="40" t="s">
        <v>120</v>
      </c>
      <c r="F124" s="223"/>
      <c r="G124" s="12"/>
      <c r="H124" s="72">
        <f t="shared" si="1"/>
        <v>46000.17</v>
      </c>
    </row>
    <row r="125" spans="1:8" ht="31.2" x14ac:dyDescent="0.25">
      <c r="A125" s="132"/>
      <c r="B125" s="70">
        <v>44816</v>
      </c>
      <c r="C125" s="222" t="s">
        <v>218</v>
      </c>
      <c r="D125" s="223">
        <v>600</v>
      </c>
      <c r="E125" s="40" t="s">
        <v>120</v>
      </c>
      <c r="F125" s="223"/>
      <c r="G125" s="12"/>
      <c r="H125" s="72">
        <f t="shared" si="1"/>
        <v>46600.17</v>
      </c>
    </row>
    <row r="126" spans="1:8" ht="31.2" x14ac:dyDescent="0.25">
      <c r="A126" s="132"/>
      <c r="B126" s="70">
        <v>44817</v>
      </c>
      <c r="C126" s="222" t="s">
        <v>219</v>
      </c>
      <c r="D126" s="223">
        <v>50</v>
      </c>
      <c r="E126" s="40" t="s">
        <v>120</v>
      </c>
      <c r="F126" s="223"/>
      <c r="G126" s="12"/>
      <c r="H126" s="72">
        <f t="shared" si="1"/>
        <v>46650.17</v>
      </c>
    </row>
    <row r="127" spans="1:8" ht="31.2" x14ac:dyDescent="0.25">
      <c r="A127" s="132"/>
      <c r="B127" s="70">
        <v>44817</v>
      </c>
      <c r="C127" s="222" t="s">
        <v>220</v>
      </c>
      <c r="D127" s="223">
        <v>5000</v>
      </c>
      <c r="E127" s="40" t="s">
        <v>120</v>
      </c>
      <c r="F127" s="223"/>
      <c r="G127" s="12"/>
      <c r="H127" s="72">
        <f t="shared" si="1"/>
        <v>51650.17</v>
      </c>
    </row>
    <row r="128" spans="1:8" ht="31.2" x14ac:dyDescent="0.25">
      <c r="A128" s="132"/>
      <c r="B128" s="70">
        <v>44823</v>
      </c>
      <c r="C128" s="222" t="s">
        <v>179</v>
      </c>
      <c r="D128" s="223">
        <v>50</v>
      </c>
      <c r="E128" s="40" t="s">
        <v>120</v>
      </c>
      <c r="F128" s="223"/>
      <c r="G128" s="12"/>
      <c r="H128" s="72">
        <f t="shared" si="1"/>
        <v>51700.17</v>
      </c>
    </row>
    <row r="129" spans="1:8" ht="31.2" x14ac:dyDescent="0.25">
      <c r="A129" s="132"/>
      <c r="B129" s="70">
        <v>44830</v>
      </c>
      <c r="C129" s="222" t="s">
        <v>181</v>
      </c>
      <c r="D129" s="223">
        <v>50</v>
      </c>
      <c r="E129" s="40" t="s">
        <v>120</v>
      </c>
      <c r="F129" s="223"/>
      <c r="G129" s="12"/>
      <c r="H129" s="72">
        <f t="shared" si="1"/>
        <v>51750.17</v>
      </c>
    </row>
    <row r="130" spans="1:8" x14ac:dyDescent="0.25">
      <c r="A130" s="132"/>
      <c r="B130" s="70">
        <v>44830</v>
      </c>
      <c r="C130" s="222" t="s">
        <v>221</v>
      </c>
      <c r="D130" s="223"/>
      <c r="E130" s="40"/>
      <c r="F130" s="223">
        <v>2318</v>
      </c>
      <c r="G130" s="12" t="s">
        <v>41</v>
      </c>
      <c r="H130" s="72">
        <f t="shared" si="1"/>
        <v>49432.17</v>
      </c>
    </row>
    <row r="131" spans="1:8" ht="31.2" x14ac:dyDescent="0.25">
      <c r="A131" s="132"/>
      <c r="B131" s="70">
        <v>44830</v>
      </c>
      <c r="C131" s="222" t="s">
        <v>184</v>
      </c>
      <c r="D131" s="223"/>
      <c r="E131" s="40"/>
      <c r="F131" s="223">
        <v>2</v>
      </c>
      <c r="G131" s="12" t="s">
        <v>160</v>
      </c>
      <c r="H131" s="72">
        <f t="shared" si="1"/>
        <v>49430.17</v>
      </c>
    </row>
    <row r="132" spans="1:8" x14ac:dyDescent="0.25">
      <c r="A132" s="132"/>
      <c r="B132" s="70">
        <v>44831</v>
      </c>
      <c r="C132" s="222" t="s">
        <v>222</v>
      </c>
      <c r="D132" s="223"/>
      <c r="E132" s="40"/>
      <c r="F132" s="223">
        <v>5025.58</v>
      </c>
      <c r="G132" s="12" t="s">
        <v>41</v>
      </c>
      <c r="H132" s="72">
        <f t="shared" si="1"/>
        <v>44404.59</v>
      </c>
    </row>
    <row r="133" spans="1:8" x14ac:dyDescent="0.25">
      <c r="A133" s="132"/>
      <c r="B133" s="70">
        <v>44831</v>
      </c>
      <c r="C133" s="222" t="s">
        <v>223</v>
      </c>
      <c r="D133" s="223"/>
      <c r="E133" s="40"/>
      <c r="F133" s="223">
        <v>1018.07</v>
      </c>
      <c r="G133" s="12" t="s">
        <v>41</v>
      </c>
      <c r="H133" s="72">
        <f t="shared" si="1"/>
        <v>43386.52</v>
      </c>
    </row>
    <row r="134" spans="1:8" ht="31.2" x14ac:dyDescent="0.25">
      <c r="A134" s="132"/>
      <c r="B134" s="70">
        <v>44833</v>
      </c>
      <c r="C134" s="222" t="s">
        <v>182</v>
      </c>
      <c r="D134" s="223">
        <v>50</v>
      </c>
      <c r="E134" s="40" t="s">
        <v>120</v>
      </c>
      <c r="F134" s="223"/>
      <c r="G134" s="12"/>
      <c r="H134" s="72">
        <f t="shared" si="1"/>
        <v>43436.52</v>
      </c>
    </row>
    <row r="135" spans="1:8" ht="31.2" x14ac:dyDescent="0.25">
      <c r="A135" s="132"/>
      <c r="B135" s="70">
        <v>44834</v>
      </c>
      <c r="C135" s="222" t="s">
        <v>211</v>
      </c>
      <c r="D135" s="223">
        <v>100</v>
      </c>
      <c r="E135" s="40" t="s">
        <v>120</v>
      </c>
      <c r="F135" s="223"/>
      <c r="G135" s="12"/>
      <c r="H135" s="72">
        <f t="shared" ref="H135:H198" si="2">H134+D135-F135</f>
        <v>43536.52</v>
      </c>
    </row>
    <row r="136" spans="1:8" ht="31.2" x14ac:dyDescent="0.25">
      <c r="A136" s="132"/>
      <c r="B136" s="70">
        <v>44838</v>
      </c>
      <c r="C136" s="222" t="s">
        <v>170</v>
      </c>
      <c r="D136" s="223">
        <v>50</v>
      </c>
      <c r="E136" s="40" t="s">
        <v>120</v>
      </c>
      <c r="F136" s="223"/>
      <c r="G136" s="12"/>
      <c r="H136" s="72">
        <f t="shared" si="2"/>
        <v>43586.52</v>
      </c>
    </row>
    <row r="137" spans="1:8" ht="31.2" x14ac:dyDescent="0.25">
      <c r="A137" s="132"/>
      <c r="B137" s="70">
        <v>44838</v>
      </c>
      <c r="C137" s="222" t="s">
        <v>199</v>
      </c>
      <c r="D137" s="223">
        <v>300</v>
      </c>
      <c r="E137" s="40" t="s">
        <v>120</v>
      </c>
      <c r="F137" s="223"/>
      <c r="G137" s="12"/>
      <c r="H137" s="72">
        <f t="shared" si="2"/>
        <v>43886.52</v>
      </c>
    </row>
    <row r="138" spans="1:8" ht="31.2" x14ac:dyDescent="0.25">
      <c r="A138" s="132"/>
      <c r="B138" s="70">
        <v>44838</v>
      </c>
      <c r="C138" s="222" t="s">
        <v>171</v>
      </c>
      <c r="D138" s="223">
        <v>100</v>
      </c>
      <c r="E138" s="40" t="s">
        <v>120</v>
      </c>
      <c r="F138" s="223"/>
      <c r="G138" s="12"/>
      <c r="H138" s="72">
        <f t="shared" si="2"/>
        <v>43986.52</v>
      </c>
    </row>
    <row r="139" spans="1:8" ht="31.2" x14ac:dyDescent="0.25">
      <c r="A139" s="132"/>
      <c r="B139" s="70">
        <v>44838</v>
      </c>
      <c r="C139" s="222" t="s">
        <v>172</v>
      </c>
      <c r="D139" s="223">
        <v>100</v>
      </c>
      <c r="E139" s="40" t="s">
        <v>120</v>
      </c>
      <c r="F139" s="223"/>
      <c r="G139" s="12"/>
      <c r="H139" s="72">
        <f t="shared" si="2"/>
        <v>44086.52</v>
      </c>
    </row>
    <row r="140" spans="1:8" ht="31.2" x14ac:dyDescent="0.25">
      <c r="A140" s="132"/>
      <c r="B140" s="70">
        <v>44838</v>
      </c>
      <c r="C140" s="222" t="s">
        <v>224</v>
      </c>
      <c r="D140" s="223"/>
      <c r="E140" s="40"/>
      <c r="F140" s="223">
        <v>33.78</v>
      </c>
      <c r="G140" s="12" t="s">
        <v>160</v>
      </c>
      <c r="H140" s="72">
        <f t="shared" si="2"/>
        <v>44052.74</v>
      </c>
    </row>
    <row r="141" spans="1:8" ht="31.2" x14ac:dyDescent="0.25">
      <c r="A141" s="132"/>
      <c r="B141" s="70">
        <v>44840</v>
      </c>
      <c r="C141" s="222" t="s">
        <v>225</v>
      </c>
      <c r="D141" s="223">
        <v>300</v>
      </c>
      <c r="E141" s="40" t="s">
        <v>120</v>
      </c>
      <c r="F141" s="223"/>
      <c r="G141" s="12"/>
      <c r="H141" s="72">
        <f t="shared" si="2"/>
        <v>44352.74</v>
      </c>
    </row>
    <row r="142" spans="1:8" ht="31.2" x14ac:dyDescent="0.25">
      <c r="A142" s="132"/>
      <c r="B142" s="70">
        <v>44846</v>
      </c>
      <c r="C142" s="222" t="s">
        <v>226</v>
      </c>
      <c r="D142" s="223">
        <v>2500</v>
      </c>
      <c r="E142" s="40" t="s">
        <v>120</v>
      </c>
      <c r="F142" s="223"/>
      <c r="G142" s="12"/>
      <c r="H142" s="72">
        <f t="shared" si="2"/>
        <v>46852.74</v>
      </c>
    </row>
    <row r="143" spans="1:8" ht="31.2" x14ac:dyDescent="0.25">
      <c r="A143" s="132"/>
      <c r="B143" s="70">
        <v>44852</v>
      </c>
      <c r="C143" s="222" t="s">
        <v>179</v>
      </c>
      <c r="D143" s="223">
        <v>50</v>
      </c>
      <c r="E143" s="40" t="s">
        <v>120</v>
      </c>
      <c r="F143" s="223"/>
      <c r="G143" s="12"/>
      <c r="H143" s="72">
        <f t="shared" si="2"/>
        <v>46902.74</v>
      </c>
    </row>
    <row r="144" spans="1:8" ht="31.2" x14ac:dyDescent="0.25">
      <c r="A144" s="132"/>
      <c r="B144" s="70">
        <v>44855</v>
      </c>
      <c r="C144" s="222" t="s">
        <v>181</v>
      </c>
      <c r="D144" s="223">
        <v>50</v>
      </c>
      <c r="E144" s="40" t="s">
        <v>120</v>
      </c>
      <c r="F144" s="223"/>
      <c r="G144" s="12"/>
      <c r="H144" s="72">
        <f t="shared" si="2"/>
        <v>46952.74</v>
      </c>
    </row>
    <row r="145" spans="1:8" x14ac:dyDescent="0.25">
      <c r="A145" s="132"/>
      <c r="B145" s="70">
        <v>44861</v>
      </c>
      <c r="C145" s="222" t="s">
        <v>227</v>
      </c>
      <c r="D145" s="223">
        <v>1172.51</v>
      </c>
      <c r="E145" s="40" t="s">
        <v>123</v>
      </c>
      <c r="F145" s="223"/>
      <c r="G145" s="12"/>
      <c r="H145" s="72">
        <f t="shared" si="2"/>
        <v>48125.25</v>
      </c>
    </row>
    <row r="146" spans="1:8" x14ac:dyDescent="0.25">
      <c r="A146" s="132"/>
      <c r="B146" s="70">
        <v>44861</v>
      </c>
      <c r="C146" s="222" t="s">
        <v>177</v>
      </c>
      <c r="D146" s="223">
        <v>2500</v>
      </c>
      <c r="E146" s="40"/>
      <c r="F146" s="223"/>
      <c r="G146" s="12"/>
      <c r="H146" s="72">
        <f t="shared" si="2"/>
        <v>50625.25</v>
      </c>
    </row>
    <row r="147" spans="1:8" x14ac:dyDescent="0.25">
      <c r="A147" s="132"/>
      <c r="B147" s="70">
        <v>44862</v>
      </c>
      <c r="C147" s="222" t="s">
        <v>228</v>
      </c>
      <c r="D147" s="223"/>
      <c r="E147" s="40"/>
      <c r="F147" s="223">
        <v>5025.58</v>
      </c>
      <c r="G147" s="12" t="s">
        <v>41</v>
      </c>
      <c r="H147" s="72">
        <f t="shared" si="2"/>
        <v>45599.67</v>
      </c>
    </row>
    <row r="148" spans="1:8" ht="31.2" x14ac:dyDescent="0.25">
      <c r="A148" s="132"/>
      <c r="B148" s="70">
        <v>44865</v>
      </c>
      <c r="C148" s="222" t="s">
        <v>182</v>
      </c>
      <c r="D148" s="223">
        <v>50</v>
      </c>
      <c r="E148" s="40" t="s">
        <v>120</v>
      </c>
      <c r="F148" s="223"/>
      <c r="G148" s="12"/>
      <c r="H148" s="72">
        <f t="shared" si="2"/>
        <v>45649.67</v>
      </c>
    </row>
    <row r="149" spans="1:8" x14ac:dyDescent="0.25">
      <c r="A149" s="132"/>
      <c r="B149" s="70">
        <v>44865</v>
      </c>
      <c r="C149" s="222" t="s">
        <v>229</v>
      </c>
      <c r="D149" s="223"/>
      <c r="E149" s="40"/>
      <c r="F149" s="223">
        <v>2318</v>
      </c>
      <c r="G149" s="12" t="s">
        <v>41</v>
      </c>
      <c r="H149" s="72">
        <f t="shared" si="2"/>
        <v>43331.67</v>
      </c>
    </row>
    <row r="150" spans="1:8" ht="31.2" x14ac:dyDescent="0.25">
      <c r="A150" s="132"/>
      <c r="B150" s="70">
        <v>44865</v>
      </c>
      <c r="C150" s="222" t="s">
        <v>184</v>
      </c>
      <c r="D150" s="223"/>
      <c r="E150" s="40"/>
      <c r="F150" s="223">
        <v>2</v>
      </c>
      <c r="G150" s="12" t="s">
        <v>160</v>
      </c>
      <c r="H150" s="72">
        <f t="shared" si="2"/>
        <v>43329.67</v>
      </c>
    </row>
    <row r="151" spans="1:8" ht="31.2" x14ac:dyDescent="0.25">
      <c r="A151" s="132"/>
      <c r="B151" s="70">
        <v>44867</v>
      </c>
      <c r="C151" s="222" t="s">
        <v>206</v>
      </c>
      <c r="D151" s="223">
        <v>100</v>
      </c>
      <c r="E151" s="40" t="s">
        <v>120</v>
      </c>
      <c r="F151" s="223"/>
      <c r="G151" s="12"/>
      <c r="H151" s="72">
        <f t="shared" si="2"/>
        <v>43429.67</v>
      </c>
    </row>
    <row r="152" spans="1:8" ht="31.2" x14ac:dyDescent="0.25">
      <c r="A152" s="132"/>
      <c r="B152" s="70">
        <v>44869</v>
      </c>
      <c r="C152" s="222" t="s">
        <v>171</v>
      </c>
      <c r="D152" s="223">
        <v>100</v>
      </c>
      <c r="E152" s="40" t="s">
        <v>120</v>
      </c>
      <c r="F152" s="223"/>
      <c r="G152" s="12"/>
      <c r="H152" s="72">
        <f t="shared" si="2"/>
        <v>43529.67</v>
      </c>
    </row>
    <row r="153" spans="1:8" ht="31.2" x14ac:dyDescent="0.25">
      <c r="A153" s="132"/>
      <c r="B153" s="70">
        <v>44869</v>
      </c>
      <c r="C153" s="222" t="s">
        <v>172</v>
      </c>
      <c r="D153" s="223">
        <v>100</v>
      </c>
      <c r="E153" s="40" t="s">
        <v>120</v>
      </c>
      <c r="F153" s="223"/>
      <c r="G153" s="12"/>
      <c r="H153" s="72">
        <f t="shared" si="2"/>
        <v>43629.67</v>
      </c>
    </row>
    <row r="154" spans="1:8" ht="31.2" x14ac:dyDescent="0.25">
      <c r="A154" s="132"/>
      <c r="B154" s="70">
        <v>44869</v>
      </c>
      <c r="C154" s="222" t="s">
        <v>174</v>
      </c>
      <c r="D154" s="223">
        <v>100</v>
      </c>
      <c r="E154" s="40" t="s">
        <v>120</v>
      </c>
      <c r="F154" s="223"/>
      <c r="G154" s="12"/>
      <c r="H154" s="72">
        <f t="shared" si="2"/>
        <v>43729.67</v>
      </c>
    </row>
    <row r="155" spans="1:8" ht="31.2" x14ac:dyDescent="0.25">
      <c r="A155" s="132"/>
      <c r="B155" s="70">
        <v>44873</v>
      </c>
      <c r="C155" s="222" t="s">
        <v>170</v>
      </c>
      <c r="D155" s="223">
        <v>50</v>
      </c>
      <c r="E155" s="40" t="s">
        <v>120</v>
      </c>
      <c r="F155" s="223"/>
      <c r="G155" s="12"/>
      <c r="H155" s="72">
        <f t="shared" si="2"/>
        <v>43779.67</v>
      </c>
    </row>
    <row r="156" spans="1:8" ht="31.2" x14ac:dyDescent="0.25">
      <c r="A156" s="132"/>
      <c r="B156" s="70">
        <v>44879</v>
      </c>
      <c r="C156" s="222" t="s">
        <v>230</v>
      </c>
      <c r="D156" s="223">
        <v>100</v>
      </c>
      <c r="E156" s="40" t="s">
        <v>120</v>
      </c>
      <c r="F156" s="223"/>
      <c r="G156" s="12"/>
      <c r="H156" s="72">
        <f t="shared" si="2"/>
        <v>43879.67</v>
      </c>
    </row>
    <row r="157" spans="1:8" ht="31.2" x14ac:dyDescent="0.25">
      <c r="A157" s="132"/>
      <c r="B157" s="70">
        <v>44879</v>
      </c>
      <c r="C157" s="222" t="s">
        <v>231</v>
      </c>
      <c r="D157" s="223">
        <v>800</v>
      </c>
      <c r="E157" s="40" t="s">
        <v>120</v>
      </c>
      <c r="F157" s="223"/>
      <c r="G157" s="12"/>
      <c r="H157" s="72">
        <f t="shared" si="2"/>
        <v>44679.67</v>
      </c>
    </row>
    <row r="158" spans="1:8" ht="31.2" x14ac:dyDescent="0.25">
      <c r="A158" s="132"/>
      <c r="B158" s="70">
        <v>44881</v>
      </c>
      <c r="C158" s="222" t="s">
        <v>179</v>
      </c>
      <c r="D158" s="223">
        <v>50</v>
      </c>
      <c r="E158" s="40" t="s">
        <v>120</v>
      </c>
      <c r="F158" s="223"/>
      <c r="G158" s="12"/>
      <c r="H158" s="72">
        <f t="shared" si="2"/>
        <v>44729.67</v>
      </c>
    </row>
    <row r="159" spans="1:8" x14ac:dyDescent="0.25">
      <c r="A159" s="132"/>
      <c r="B159" s="70">
        <v>44881</v>
      </c>
      <c r="C159" s="222" t="s">
        <v>177</v>
      </c>
      <c r="D159" s="223">
        <v>1800</v>
      </c>
      <c r="E159" s="40"/>
      <c r="F159" s="223"/>
      <c r="G159" s="12"/>
      <c r="H159" s="72">
        <f t="shared" si="2"/>
        <v>46529.67</v>
      </c>
    </row>
    <row r="160" spans="1:8" x14ac:dyDescent="0.25">
      <c r="A160" s="132"/>
      <c r="B160" s="70">
        <v>44881</v>
      </c>
      <c r="C160" s="222" t="s">
        <v>232</v>
      </c>
      <c r="D160" s="223"/>
      <c r="E160" s="40"/>
      <c r="F160" s="223">
        <v>5025.58</v>
      </c>
      <c r="G160" s="12" t="s">
        <v>41</v>
      </c>
      <c r="H160" s="72">
        <f t="shared" si="2"/>
        <v>41504.089999999997</v>
      </c>
    </row>
    <row r="161" spans="1:8" ht="46.8" x14ac:dyDescent="0.25">
      <c r="A161" s="132"/>
      <c r="B161" s="70">
        <v>44882</v>
      </c>
      <c r="C161" s="222" t="s">
        <v>233</v>
      </c>
      <c r="D161" s="223"/>
      <c r="E161" s="40"/>
      <c r="F161" s="223">
        <v>360.43</v>
      </c>
      <c r="G161" s="12" t="s">
        <v>31</v>
      </c>
      <c r="H161" s="72">
        <f t="shared" si="2"/>
        <v>41143.659999999996</v>
      </c>
    </row>
    <row r="162" spans="1:8" ht="31.2" x14ac:dyDescent="0.25">
      <c r="A162" s="132"/>
      <c r="B162" s="70">
        <v>44886</v>
      </c>
      <c r="C162" s="222" t="s">
        <v>186</v>
      </c>
      <c r="D162" s="223">
        <v>600</v>
      </c>
      <c r="E162" s="40" t="s">
        <v>120</v>
      </c>
      <c r="F162" s="223"/>
      <c r="G162" s="12"/>
      <c r="H162" s="72">
        <f t="shared" si="2"/>
        <v>41743.659999999996</v>
      </c>
    </row>
    <row r="163" spans="1:8" x14ac:dyDescent="0.25">
      <c r="A163" s="132"/>
      <c r="B163" s="70">
        <v>44886</v>
      </c>
      <c r="C163" s="222" t="s">
        <v>234</v>
      </c>
      <c r="D163" s="223"/>
      <c r="E163" s="40"/>
      <c r="F163" s="223">
        <v>2318</v>
      </c>
      <c r="G163" s="12" t="s">
        <v>41</v>
      </c>
      <c r="H163" s="72">
        <f t="shared" si="2"/>
        <v>39425.659999999996</v>
      </c>
    </row>
    <row r="164" spans="1:8" ht="31.2" x14ac:dyDescent="0.25">
      <c r="A164" s="132"/>
      <c r="B164" s="70">
        <v>44886</v>
      </c>
      <c r="C164" s="222" t="s">
        <v>184</v>
      </c>
      <c r="D164" s="223"/>
      <c r="E164" s="40"/>
      <c r="F164" s="223">
        <v>2</v>
      </c>
      <c r="G164" s="12" t="s">
        <v>160</v>
      </c>
      <c r="H164" s="72">
        <f t="shared" si="2"/>
        <v>39423.659999999996</v>
      </c>
    </row>
    <row r="165" spans="1:8" ht="31.2" x14ac:dyDescent="0.25">
      <c r="A165" s="132"/>
      <c r="B165" s="70">
        <v>44887</v>
      </c>
      <c r="C165" s="222" t="s">
        <v>181</v>
      </c>
      <c r="D165" s="223">
        <v>50</v>
      </c>
      <c r="E165" s="40" t="s">
        <v>120</v>
      </c>
      <c r="F165" s="223"/>
      <c r="G165" s="12"/>
      <c r="H165" s="72">
        <f t="shared" si="2"/>
        <v>39473.659999999996</v>
      </c>
    </row>
    <row r="166" spans="1:8" ht="31.2" x14ac:dyDescent="0.25">
      <c r="A166" s="132"/>
      <c r="B166" s="70">
        <v>44889</v>
      </c>
      <c r="C166" s="222" t="s">
        <v>235</v>
      </c>
      <c r="D166" s="223">
        <v>10</v>
      </c>
      <c r="E166" s="40" t="s">
        <v>120</v>
      </c>
      <c r="F166" s="223"/>
      <c r="G166" s="12"/>
      <c r="H166" s="72">
        <f t="shared" si="2"/>
        <v>39483.659999999996</v>
      </c>
    </row>
    <row r="167" spans="1:8" ht="31.2" x14ac:dyDescent="0.25">
      <c r="A167" s="132"/>
      <c r="B167" s="70">
        <v>44890</v>
      </c>
      <c r="C167" s="222" t="s">
        <v>236</v>
      </c>
      <c r="D167" s="223">
        <v>150</v>
      </c>
      <c r="E167" s="40" t="s">
        <v>120</v>
      </c>
      <c r="F167" s="223"/>
      <c r="G167" s="12"/>
      <c r="H167" s="72">
        <f t="shared" si="2"/>
        <v>39633.659999999996</v>
      </c>
    </row>
    <row r="168" spans="1:8" ht="31.2" x14ac:dyDescent="0.25">
      <c r="A168" s="132"/>
      <c r="B168" s="70">
        <v>44893</v>
      </c>
      <c r="C168" s="222" t="s">
        <v>237</v>
      </c>
      <c r="D168" s="223">
        <v>100</v>
      </c>
      <c r="E168" s="40" t="s">
        <v>120</v>
      </c>
      <c r="F168" s="223"/>
      <c r="G168" s="12"/>
      <c r="H168" s="72">
        <f t="shared" si="2"/>
        <v>39733.659999999996</v>
      </c>
    </row>
    <row r="169" spans="1:8" ht="31.2" x14ac:dyDescent="0.25">
      <c r="A169" s="132"/>
      <c r="B169" s="70">
        <v>44893</v>
      </c>
      <c r="C169" s="222" t="s">
        <v>238</v>
      </c>
      <c r="D169" s="223">
        <v>200</v>
      </c>
      <c r="E169" s="40" t="s">
        <v>120</v>
      </c>
      <c r="F169" s="223"/>
      <c r="G169" s="12"/>
      <c r="H169" s="72">
        <f t="shared" si="2"/>
        <v>39933.659999999996</v>
      </c>
    </row>
    <row r="170" spans="1:8" ht="31.2" x14ac:dyDescent="0.25">
      <c r="A170" s="132"/>
      <c r="B170" s="70">
        <v>44894</v>
      </c>
      <c r="C170" s="222" t="s">
        <v>182</v>
      </c>
      <c r="D170" s="223">
        <v>50</v>
      </c>
      <c r="E170" s="40" t="s">
        <v>120</v>
      </c>
      <c r="F170" s="223"/>
      <c r="G170" s="12"/>
      <c r="H170" s="72">
        <f t="shared" si="2"/>
        <v>39983.659999999996</v>
      </c>
    </row>
    <row r="171" spans="1:8" ht="31.2" x14ac:dyDescent="0.25">
      <c r="A171" s="132"/>
      <c r="B171" s="70">
        <v>44895</v>
      </c>
      <c r="C171" s="222" t="s">
        <v>239</v>
      </c>
      <c r="D171" s="223">
        <v>20</v>
      </c>
      <c r="E171" s="40" t="s">
        <v>120</v>
      </c>
      <c r="F171" s="223"/>
      <c r="G171" s="12"/>
      <c r="H171" s="72">
        <f t="shared" si="2"/>
        <v>40003.659999999996</v>
      </c>
    </row>
    <row r="172" spans="1:8" ht="31.2" x14ac:dyDescent="0.25">
      <c r="A172" s="132"/>
      <c r="B172" s="70">
        <v>44896</v>
      </c>
      <c r="C172" s="222" t="s">
        <v>206</v>
      </c>
      <c r="D172" s="223">
        <v>100</v>
      </c>
      <c r="E172" s="40" t="s">
        <v>120</v>
      </c>
      <c r="F172" s="223"/>
      <c r="G172" s="12"/>
      <c r="H172" s="72">
        <f t="shared" si="2"/>
        <v>40103.659999999996</v>
      </c>
    </row>
    <row r="173" spans="1:8" ht="31.2" x14ac:dyDescent="0.25">
      <c r="A173" s="132"/>
      <c r="B173" s="70">
        <v>44900</v>
      </c>
      <c r="C173" s="222" t="s">
        <v>171</v>
      </c>
      <c r="D173" s="223">
        <v>100</v>
      </c>
      <c r="E173" s="40" t="s">
        <v>120</v>
      </c>
      <c r="F173" s="223"/>
      <c r="G173" s="12"/>
      <c r="H173" s="72">
        <f t="shared" si="2"/>
        <v>40203.659999999996</v>
      </c>
    </row>
    <row r="174" spans="1:8" ht="31.2" x14ac:dyDescent="0.25">
      <c r="A174" s="132"/>
      <c r="B174" s="70">
        <v>44900</v>
      </c>
      <c r="C174" s="222" t="s">
        <v>172</v>
      </c>
      <c r="D174" s="223">
        <v>100</v>
      </c>
      <c r="E174" s="40" t="s">
        <v>120</v>
      </c>
      <c r="F174" s="223"/>
      <c r="G174" s="12"/>
      <c r="H174" s="72">
        <f t="shared" si="2"/>
        <v>40303.659999999996</v>
      </c>
    </row>
    <row r="175" spans="1:8" ht="31.2" x14ac:dyDescent="0.25">
      <c r="A175" s="132"/>
      <c r="B175" s="70">
        <v>44900</v>
      </c>
      <c r="C175" s="222" t="s">
        <v>170</v>
      </c>
      <c r="D175" s="223">
        <v>50</v>
      </c>
      <c r="E175" s="40" t="s">
        <v>120</v>
      </c>
      <c r="F175" s="223"/>
      <c r="G175" s="12"/>
      <c r="H175" s="72">
        <f t="shared" si="2"/>
        <v>40353.659999999996</v>
      </c>
    </row>
    <row r="176" spans="1:8" ht="31.2" x14ac:dyDescent="0.25">
      <c r="A176" s="132"/>
      <c r="B176" s="70">
        <v>44900</v>
      </c>
      <c r="C176" s="222" t="s">
        <v>240</v>
      </c>
      <c r="D176" s="223">
        <v>1085</v>
      </c>
      <c r="E176" s="40" t="s">
        <v>60</v>
      </c>
      <c r="F176" s="223"/>
      <c r="G176" s="12"/>
      <c r="H176" s="72">
        <f t="shared" si="2"/>
        <v>41438.659999999996</v>
      </c>
    </row>
    <row r="177" spans="1:8" ht="31.2" x14ac:dyDescent="0.25">
      <c r="A177" s="132"/>
      <c r="B177" s="70">
        <v>44900</v>
      </c>
      <c r="C177" s="222" t="s">
        <v>177</v>
      </c>
      <c r="D177" s="223">
        <v>1050</v>
      </c>
      <c r="E177" s="40" t="s">
        <v>60</v>
      </c>
      <c r="F177" s="223"/>
      <c r="G177" s="12"/>
      <c r="H177" s="72">
        <f t="shared" si="2"/>
        <v>42488.659999999996</v>
      </c>
    </row>
    <row r="178" spans="1:8" ht="31.2" x14ac:dyDescent="0.25">
      <c r="A178" s="132"/>
      <c r="B178" s="70">
        <v>44900</v>
      </c>
      <c r="C178" s="222" t="s">
        <v>241</v>
      </c>
      <c r="D178" s="223">
        <v>1455</v>
      </c>
      <c r="E178" s="40" t="s">
        <v>60</v>
      </c>
      <c r="F178" s="223"/>
      <c r="G178" s="12"/>
      <c r="H178" s="72">
        <f t="shared" si="2"/>
        <v>43943.659999999996</v>
      </c>
    </row>
    <row r="179" spans="1:8" x14ac:dyDescent="0.25">
      <c r="A179" s="132"/>
      <c r="B179" s="70">
        <v>44900</v>
      </c>
      <c r="C179" s="222" t="s">
        <v>242</v>
      </c>
      <c r="D179" s="223"/>
      <c r="E179" s="40"/>
      <c r="F179" s="223">
        <v>5025.58</v>
      </c>
      <c r="G179" s="12" t="s">
        <v>41</v>
      </c>
      <c r="H179" s="72">
        <f t="shared" si="2"/>
        <v>38918.079999999994</v>
      </c>
    </row>
    <row r="180" spans="1:8" ht="31.2" x14ac:dyDescent="0.25">
      <c r="A180" s="132"/>
      <c r="B180" s="70">
        <v>44904</v>
      </c>
      <c r="C180" s="222" t="s">
        <v>243</v>
      </c>
      <c r="D180" s="223">
        <v>100</v>
      </c>
      <c r="E180" s="40" t="s">
        <v>120</v>
      </c>
      <c r="F180" s="223"/>
      <c r="G180" s="12"/>
      <c r="H180" s="72">
        <f t="shared" si="2"/>
        <v>39018.079999999994</v>
      </c>
    </row>
    <row r="181" spans="1:8" ht="31.2" x14ac:dyDescent="0.25">
      <c r="A181" s="132"/>
      <c r="B181" s="70">
        <v>44907</v>
      </c>
      <c r="C181" s="222" t="s">
        <v>244</v>
      </c>
      <c r="D181" s="223">
        <v>150</v>
      </c>
      <c r="E181" s="40" t="s">
        <v>120</v>
      </c>
      <c r="F181" s="223"/>
      <c r="G181" s="12"/>
      <c r="H181" s="72">
        <f t="shared" si="2"/>
        <v>39168.079999999994</v>
      </c>
    </row>
    <row r="182" spans="1:8" ht="31.2" x14ac:dyDescent="0.25">
      <c r="A182" s="132"/>
      <c r="B182" s="70">
        <v>44911</v>
      </c>
      <c r="C182" s="222" t="s">
        <v>179</v>
      </c>
      <c r="D182" s="223">
        <v>50</v>
      </c>
      <c r="E182" s="40" t="s">
        <v>120</v>
      </c>
      <c r="F182" s="223"/>
      <c r="G182" s="12"/>
      <c r="H182" s="72">
        <f t="shared" si="2"/>
        <v>39218.079999999994</v>
      </c>
    </row>
    <row r="183" spans="1:8" ht="31.2" x14ac:dyDescent="0.25">
      <c r="A183" s="132"/>
      <c r="B183" s="70">
        <v>44911</v>
      </c>
      <c r="C183" s="222" t="s">
        <v>245</v>
      </c>
      <c r="D183" s="223">
        <v>400</v>
      </c>
      <c r="E183" s="40" t="s">
        <v>120</v>
      </c>
      <c r="F183" s="223"/>
      <c r="G183" s="12"/>
      <c r="H183" s="72">
        <f t="shared" si="2"/>
        <v>39618.079999999994</v>
      </c>
    </row>
    <row r="184" spans="1:8" x14ac:dyDescent="0.25">
      <c r="A184" s="132"/>
      <c r="B184" s="70">
        <v>44911</v>
      </c>
      <c r="C184" s="222" t="s">
        <v>246</v>
      </c>
      <c r="D184" s="223">
        <v>7436.13</v>
      </c>
      <c r="E184" s="40" t="s">
        <v>121</v>
      </c>
      <c r="F184" s="223"/>
      <c r="G184" s="12"/>
      <c r="H184" s="72">
        <f t="shared" si="2"/>
        <v>47054.209999999992</v>
      </c>
    </row>
    <row r="185" spans="1:8" ht="31.2" x14ac:dyDescent="0.25">
      <c r="A185" s="132"/>
      <c r="B185" s="70">
        <v>44914</v>
      </c>
      <c r="C185" s="222" t="s">
        <v>225</v>
      </c>
      <c r="D185" s="223">
        <v>500</v>
      </c>
      <c r="E185" s="40" t="s">
        <v>120</v>
      </c>
      <c r="F185" s="223"/>
      <c r="G185" s="12"/>
      <c r="H185" s="72">
        <f t="shared" si="2"/>
        <v>47554.209999999992</v>
      </c>
    </row>
    <row r="186" spans="1:8" ht="31.2" x14ac:dyDescent="0.25">
      <c r="A186" s="132"/>
      <c r="B186" s="70">
        <v>44914</v>
      </c>
      <c r="C186" s="222" t="s">
        <v>247</v>
      </c>
      <c r="D186" s="223">
        <v>596</v>
      </c>
      <c r="E186" s="40" t="s">
        <v>120</v>
      </c>
      <c r="F186" s="223"/>
      <c r="G186" s="12"/>
      <c r="H186" s="72">
        <f t="shared" si="2"/>
        <v>48150.209999999992</v>
      </c>
    </row>
    <row r="187" spans="1:8" ht="31.2" x14ac:dyDescent="0.25">
      <c r="A187" s="132"/>
      <c r="B187" s="70">
        <v>44915</v>
      </c>
      <c r="C187" s="222" t="s">
        <v>248</v>
      </c>
      <c r="D187" s="223">
        <v>400</v>
      </c>
      <c r="E187" s="40" t="s">
        <v>60</v>
      </c>
      <c r="F187" s="223"/>
      <c r="G187" s="12"/>
      <c r="H187" s="72">
        <f t="shared" si="2"/>
        <v>48550.209999999992</v>
      </c>
    </row>
    <row r="188" spans="1:8" ht="31.2" x14ac:dyDescent="0.25">
      <c r="A188" s="132"/>
      <c r="B188" s="70">
        <v>44915</v>
      </c>
      <c r="C188" s="222" t="s">
        <v>177</v>
      </c>
      <c r="D188" s="223">
        <v>1400</v>
      </c>
      <c r="E188" s="40" t="s">
        <v>60</v>
      </c>
      <c r="F188" s="223"/>
      <c r="G188" s="12"/>
      <c r="H188" s="72">
        <f t="shared" si="2"/>
        <v>49950.209999999992</v>
      </c>
    </row>
    <row r="189" spans="1:8" ht="31.2" x14ac:dyDescent="0.25">
      <c r="A189" s="132"/>
      <c r="B189" s="70">
        <v>44915</v>
      </c>
      <c r="C189" s="222" t="s">
        <v>249</v>
      </c>
      <c r="D189" s="223">
        <v>1740</v>
      </c>
      <c r="E189" s="40" t="s">
        <v>60</v>
      </c>
      <c r="F189" s="223"/>
      <c r="G189" s="12"/>
      <c r="H189" s="72">
        <f t="shared" si="2"/>
        <v>51690.209999999992</v>
      </c>
    </row>
    <row r="190" spans="1:8" ht="31.2" x14ac:dyDescent="0.25">
      <c r="A190" s="132"/>
      <c r="B190" s="70">
        <v>44915</v>
      </c>
      <c r="C190" s="222" t="s">
        <v>175</v>
      </c>
      <c r="D190" s="223">
        <v>1765</v>
      </c>
      <c r="E190" s="40" t="s">
        <v>60</v>
      </c>
      <c r="F190" s="223"/>
      <c r="G190" s="12"/>
      <c r="H190" s="72">
        <f t="shared" si="2"/>
        <v>53455.209999999992</v>
      </c>
    </row>
    <row r="191" spans="1:8" ht="31.2" x14ac:dyDescent="0.25">
      <c r="A191" s="132"/>
      <c r="B191" s="70">
        <v>44915</v>
      </c>
      <c r="C191" s="222" t="s">
        <v>250</v>
      </c>
      <c r="D191" s="223">
        <v>2000</v>
      </c>
      <c r="E191" s="40" t="s">
        <v>60</v>
      </c>
      <c r="F191" s="223"/>
      <c r="G191" s="12"/>
      <c r="H191" s="72">
        <f t="shared" si="2"/>
        <v>55455.209999999992</v>
      </c>
    </row>
    <row r="192" spans="1:8" x14ac:dyDescent="0.25">
      <c r="A192" s="132"/>
      <c r="B192" s="70">
        <v>44915</v>
      </c>
      <c r="C192" s="222" t="s">
        <v>251</v>
      </c>
      <c r="D192" s="223"/>
      <c r="E192" s="40"/>
      <c r="F192" s="223">
        <v>5025.58</v>
      </c>
      <c r="G192" s="12" t="s">
        <v>41</v>
      </c>
      <c r="H192" s="72">
        <f t="shared" si="2"/>
        <v>50429.62999999999</v>
      </c>
    </row>
    <row r="193" spans="1:8" ht="31.2" x14ac:dyDescent="0.25">
      <c r="A193" s="132"/>
      <c r="B193" s="70">
        <v>44917</v>
      </c>
      <c r="C193" s="222" t="s">
        <v>181</v>
      </c>
      <c r="D193" s="223">
        <v>50</v>
      </c>
      <c r="E193" s="40" t="s">
        <v>120</v>
      </c>
      <c r="F193" s="223"/>
      <c r="G193" s="12"/>
      <c r="H193" s="72">
        <f t="shared" si="2"/>
        <v>50479.62999999999</v>
      </c>
    </row>
    <row r="194" spans="1:8" ht="31.2" x14ac:dyDescent="0.25">
      <c r="A194" s="132"/>
      <c r="B194" s="70">
        <v>44918</v>
      </c>
      <c r="C194" s="222" t="s">
        <v>252</v>
      </c>
      <c r="D194" s="223">
        <v>30</v>
      </c>
      <c r="E194" s="40" t="s">
        <v>120</v>
      </c>
      <c r="F194" s="223"/>
      <c r="G194" s="12"/>
      <c r="H194" s="72">
        <f t="shared" si="2"/>
        <v>50509.62999999999</v>
      </c>
    </row>
    <row r="195" spans="1:8" x14ac:dyDescent="0.25">
      <c r="A195" s="132"/>
      <c r="B195" s="70">
        <v>44918</v>
      </c>
      <c r="C195" s="222" t="s">
        <v>253</v>
      </c>
      <c r="D195" s="223"/>
      <c r="E195" s="40"/>
      <c r="F195" s="223">
        <v>2318</v>
      </c>
      <c r="G195" s="12" t="s">
        <v>41</v>
      </c>
      <c r="H195" s="72">
        <f t="shared" si="2"/>
        <v>48191.62999999999</v>
      </c>
    </row>
    <row r="196" spans="1:8" ht="31.2" x14ac:dyDescent="0.25">
      <c r="A196" s="132"/>
      <c r="B196" s="70">
        <v>44918</v>
      </c>
      <c r="C196" s="222" t="s">
        <v>184</v>
      </c>
      <c r="D196" s="223"/>
      <c r="E196" s="40"/>
      <c r="F196" s="223">
        <v>2</v>
      </c>
      <c r="G196" s="12" t="s">
        <v>160</v>
      </c>
      <c r="H196" s="72">
        <f t="shared" si="2"/>
        <v>48189.62999999999</v>
      </c>
    </row>
    <row r="197" spans="1:8" ht="31.2" x14ac:dyDescent="0.25">
      <c r="A197" s="132"/>
      <c r="B197" s="70">
        <v>44922</v>
      </c>
      <c r="C197" s="222" t="s">
        <v>254</v>
      </c>
      <c r="D197" s="223">
        <v>30</v>
      </c>
      <c r="E197" s="40" t="s">
        <v>120</v>
      </c>
      <c r="F197" s="223"/>
      <c r="G197" s="12"/>
      <c r="H197" s="72">
        <f t="shared" si="2"/>
        <v>48219.62999999999</v>
      </c>
    </row>
    <row r="198" spans="1:8" ht="31.2" x14ac:dyDescent="0.25">
      <c r="A198" s="132"/>
      <c r="B198" s="70">
        <v>44923</v>
      </c>
      <c r="C198" s="222" t="s">
        <v>255</v>
      </c>
      <c r="D198" s="223">
        <v>50</v>
      </c>
      <c r="E198" s="40" t="s">
        <v>120</v>
      </c>
      <c r="F198" s="223"/>
      <c r="G198" s="12"/>
      <c r="H198" s="72">
        <f t="shared" si="2"/>
        <v>48269.62999999999</v>
      </c>
    </row>
    <row r="199" spans="1:8" ht="31.2" x14ac:dyDescent="0.25">
      <c r="A199" s="132"/>
      <c r="B199" s="70">
        <v>44924</v>
      </c>
      <c r="C199" s="222" t="s">
        <v>256</v>
      </c>
      <c r="D199" s="223">
        <v>100</v>
      </c>
      <c r="E199" s="40" t="s">
        <v>120</v>
      </c>
      <c r="F199" s="223"/>
      <c r="G199" s="12"/>
      <c r="H199" s="72">
        <f t="shared" ref="H199:H262" si="3">H198+D199-F199</f>
        <v>48369.62999999999</v>
      </c>
    </row>
    <row r="200" spans="1:8" ht="31.2" x14ac:dyDescent="0.25">
      <c r="A200" s="132"/>
      <c r="B200" s="70">
        <v>44924</v>
      </c>
      <c r="C200" s="222" t="s">
        <v>182</v>
      </c>
      <c r="D200" s="223">
        <v>50</v>
      </c>
      <c r="E200" s="40" t="s">
        <v>120</v>
      </c>
      <c r="F200" s="223"/>
      <c r="G200" s="12"/>
      <c r="H200" s="72">
        <f t="shared" si="3"/>
        <v>48419.62999999999</v>
      </c>
    </row>
    <row r="201" spans="1:8" ht="31.2" x14ac:dyDescent="0.25">
      <c r="A201" s="132"/>
      <c r="B201" s="70">
        <v>44925</v>
      </c>
      <c r="C201" s="222" t="s">
        <v>206</v>
      </c>
      <c r="D201" s="223">
        <v>100</v>
      </c>
      <c r="E201" s="40" t="s">
        <v>120</v>
      </c>
      <c r="F201" s="223"/>
      <c r="G201" s="12"/>
      <c r="H201" s="72">
        <f t="shared" si="3"/>
        <v>48519.62999999999</v>
      </c>
    </row>
    <row r="202" spans="1:8" ht="31.2" x14ac:dyDescent="0.25">
      <c r="A202" s="132"/>
      <c r="B202" s="70">
        <v>44925</v>
      </c>
      <c r="C202" s="222" t="s">
        <v>257</v>
      </c>
      <c r="D202" s="223">
        <v>60</v>
      </c>
      <c r="E202" s="40" t="s">
        <v>120</v>
      </c>
      <c r="F202" s="223"/>
      <c r="G202" s="12"/>
      <c r="H202" s="72">
        <f t="shared" si="3"/>
        <v>48579.62999999999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48579.62999999999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48579.62999999999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48579.62999999999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48579.62999999999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48579.62999999999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48579.62999999999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48579.62999999999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48579.62999999999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48579.62999999999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48579.62999999999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48579.62999999999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48579.62999999999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48579.62999999999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48579.62999999999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48579.62999999999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48579.62999999999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48579.62999999999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48579.62999999999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48579.62999999999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48579.62999999999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48579.62999999999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48579.62999999999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48579.62999999999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48579.62999999999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48579.62999999999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48579.62999999999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48579.62999999999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48579.62999999999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48579.62999999999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48579.62999999999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48579.62999999999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48579.62999999999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48579.62999999999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48579.62999999999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48579.62999999999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48579.62999999999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48579.62999999999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48579.62999999999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48579.62999999999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48579.62999999999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48579.62999999999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48579.62999999999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48579.62999999999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48579.62999999999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48579.62999999999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48579.62999999999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48579.62999999999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48579.62999999999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48579.62999999999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48579.62999999999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48579.62999999999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48579.62999999999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48579.62999999999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48579.62999999999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48579.62999999999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48579.62999999999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48579.62999999999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48579.62999999999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48579.62999999999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48579.62999999999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48579.62999999999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48579.62999999999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48579.62999999999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48579.62999999999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48579.62999999999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48579.62999999999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48579.62999999999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48579.62999999999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48579.62999999999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48579.62999999999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48579.62999999999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48579.62999999999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48579.62999999999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48579.62999999999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48579.62999999999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48579.62999999999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48579.62999999999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48579.62999999999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48579.62999999999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48579.62999999999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48579.62999999999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48579.62999999999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48579.62999999999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48579.62999999999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48579.62999999999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48579.62999999999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48579.62999999999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48579.62999999999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48579.62999999999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48579.62999999999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48579.62999999999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48579.62999999999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48579.62999999999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48579.62999999999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48579.62999999999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48579.62999999999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48579.62999999999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48579.62999999999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48579.62999999999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48579.62999999999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48579.62999999999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48579.62999999999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48579.62999999999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48579.62999999999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48579.62999999999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48579.62999999999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48579.62999999999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48579.62999999999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48579.62999999999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48579.62999999999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48579.62999999999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48579.62999999999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48579.62999999999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48579.62999999999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48579.62999999999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48579.62999999999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48579.62999999999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48579.62999999999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48579.62999999999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48579.62999999999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48579.62999999999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48579.62999999999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48579.62999999999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48579.62999999999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48579.62999999999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48579.62999999999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48579.62999999999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48579.62999999999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48579.62999999999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48579.62999999999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48579.62999999999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48579.62999999999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48579.62999999999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48579.62999999999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48579.62999999999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48579.62999999999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48579.62999999999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48579.62999999999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48579.62999999999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48579.62999999999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48579.62999999999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48579.62999999999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48579.62999999999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48579.62999999999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48579.62999999999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48579.62999999999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48579.62999999999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48579.62999999999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48579.62999999999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48579.62999999999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48579.62999999999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48579.62999999999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48579.62999999999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48579.62999999999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48579.62999999999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48579.62999999999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48579.62999999999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48579.62999999999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48579.62999999999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48579.62999999999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48579.62999999999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48579.62999999999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48579.62999999999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48579.62999999999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48579.62999999999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48579.62999999999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48579.62999999999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48579.62999999999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48579.62999999999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48579.62999999999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48579.62999999999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48579.62999999999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48579.62999999999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48579.62999999999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48579.62999999999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48579.62999999999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48579.62999999999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48579.62999999999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48579.62999999999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48579.62999999999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48579.62999999999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48579.62999999999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48579.62999999999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48579.62999999999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48579.62999999999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48579.62999999999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48579.62999999999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48579.62999999999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48579.62999999999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48579.62999999999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48579.62999999999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48579.62999999999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48579.62999999999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48579.62999999999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48579.62999999999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48579.62999999999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48579.62999999999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48579.62999999999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48579.62999999999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48579.62999999999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48579.62999999999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48579.62999999999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48579.62999999999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48579.62999999999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48579.62999999999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48579.62999999999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48579.62999999999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48579.62999999999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48579.62999999999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48579.62999999999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48579.62999999999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48579.62999999999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48579.62999999999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48579.62999999999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48579.62999999999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48579.62999999999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48579.62999999999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48579.62999999999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48579.62999999999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48579.62999999999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48579.62999999999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48579.62999999999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48579.62999999999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48579.62999999999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48579.62999999999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48579.62999999999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48579.62999999999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48579.62999999999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48579.62999999999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48579.62999999999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48579.62999999999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48579.62999999999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48579.62999999999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48579.62999999999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48579.62999999999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48579.62999999999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48579.62999999999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48579.62999999999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48579.62999999999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48579.62999999999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48579.62999999999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48579.62999999999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48579.62999999999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48579.62999999999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48579.62999999999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48579.62999999999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48579.62999999999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48579.62999999999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48579.62999999999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48579.62999999999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48579.62999999999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48579.62999999999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48579.62999999999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48579.62999999999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48579.62999999999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48579.62999999999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48579.62999999999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48579.62999999999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48579.62999999999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48579.62999999999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48579.62999999999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48579.62999999999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48579.62999999999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48579.62999999999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48579.62999999999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48579.62999999999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48579.62999999999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48579.62999999999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48579.62999999999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48579.62999999999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48579.62999999999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48579.62999999999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48579.62999999999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48579.62999999999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48579.62999999999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48579.62999999999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48579.62999999999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48579.62999999999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48579.62999999999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48579.62999999999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48579.62999999999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48579.62999999999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48579.62999999999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48579.62999999999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48579.62999999999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48579.62999999999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48579.62999999999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48579.62999999999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48579.62999999999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48579.62999999999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48579.62999999999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48579.62999999999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48579.62999999999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48579.62999999999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48579.62999999999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48579.62999999999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48579.62999999999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48579.62999999999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48579.62999999999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48579.62999999999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48579.62999999999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48579.62999999999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48579.62999999999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48579.62999999999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48579.62999999999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48579.62999999999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48579.62999999999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48579.62999999999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48579.62999999999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48579.62999999999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48579.62999999999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48579.62999999999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48579.62999999999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48579.62999999999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48579.62999999999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48579.62999999999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48579.62999999999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48579.62999999999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48579.62999999999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48579.62999999999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48579.62999999999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48579.62999999999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48579.62999999999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48579.62999999999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48579.62999999999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48579.62999999999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48579.62999999999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48579.62999999999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48579.62999999999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48579.62999999999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48579.62999999999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48579.62999999999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48579.62999999999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48579.62999999999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48579.62999999999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48579.62999999999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48579.62999999999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48579.62999999999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48579.62999999999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48579.62999999999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48579.62999999999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48579.62999999999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48579.62999999999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48579.62999999999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48579.62999999999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48579.62999999999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48579.62999999999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48579.62999999999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48579.62999999999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48579.62999999999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48579.62999999999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48579.62999999999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48579.62999999999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48579.62999999999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48579.62999999999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48579.62999999999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48579.62999999999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48579.62999999999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48579.62999999999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48579.62999999999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48579.62999999999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48579.62999999999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48579.62999999999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48579.62999999999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48579.62999999999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48579.62999999999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48579.62999999999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48579.62999999999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48579.62999999999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48579.62999999999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48579.62999999999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48579.62999999999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48579.62999999999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48579.62999999999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48579.62999999999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48579.62999999999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48579.62999999999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48579.62999999999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48579.62999999999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48579.62999999999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48579.62999999999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48579.62999999999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48579.62999999999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48579.62999999999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48579.62999999999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48579.62999999999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48579.62999999999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48579.62999999999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48579.62999999999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48579.62999999999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48579.62999999999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48579.62999999999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48579.62999999999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48579.62999999999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48579.62999999999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48579.62999999999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48579.62999999999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48579.62999999999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48579.62999999999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48579.62999999999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48579.62999999999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48579.62999999999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48579.62999999999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48579.62999999999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48579.62999999999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48579.62999999999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48579.62999999999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48579.62999999999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48579.62999999999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48579.62999999999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48579.62999999999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48579.62999999999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48579.62999999999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48579.62999999999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48579.62999999999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48579.62999999999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48579.62999999999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48579.62999999999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48579.62999999999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48579.62999999999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48579.62999999999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48579.62999999999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48579.62999999999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48579.62999999999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48579.62999999999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48579.62999999999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48579.62999999999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48579.62999999999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48579.62999999999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48579.62999999999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48579.62999999999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48579.62999999999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48579.62999999999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48579.62999999999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48579.62999999999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48579.62999999999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48579.62999999999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48579.62999999999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48579.62999999999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48579.62999999999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48579.62999999999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48579.62999999999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48579.62999999999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48579.62999999999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48579.62999999999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48579.62999999999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48579.62999999999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48579.62999999999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48579.62999999999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48579.62999999999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48579.62999999999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48579.62999999999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48579.62999999999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48579.62999999999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48579.62999999999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48579.62999999999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48579.62999999999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48579.62999999999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48579.62999999999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48579.62999999999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48579.62999999999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48579.62999999999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48579.62999999999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48579.62999999999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48579.62999999999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48579.62999999999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48579.62999999999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48579.62999999999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48579.62999999999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48579.62999999999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48579.62999999999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48579.62999999999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48579.62999999999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48579.62999999999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48579.62999999999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48579.62999999999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48579.62999999999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48579.62999999999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48579.62999999999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48579.62999999999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48579.62999999999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48579.62999999999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48579.62999999999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48579.62999999999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48579.62999999999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48579.62999999999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48579.62999999999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48579.62999999999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48579.62999999999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48579.62999999999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48579.62999999999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48579.62999999999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48579.62999999999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48579.62999999999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48579.62999999999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48579.62999999999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48579.62999999999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48579.62999999999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48579.62999999999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48579.62999999999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48579.62999999999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48579.62999999999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48579.62999999999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48579.62999999999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48579.62999999999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48579.62999999999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48579.62999999999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48579.62999999999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48579.62999999999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48579.62999999999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48579.62999999999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48579.62999999999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48579.62999999999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48579.62999999999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48579.62999999999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48579.62999999999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48579.62999999999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48579.62999999999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48579.62999999999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48579.62999999999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48579.62999999999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48579.62999999999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48579.62999999999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48579.62999999999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48579.62999999999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48579.62999999999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48579.62999999999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48579.62999999999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48579.62999999999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48579.62999999999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48579.62999999999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48579.62999999999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48579.62999999999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48579.62999999999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48579.62999999999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48579.62999999999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48579.62999999999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48579.62999999999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48579.62999999999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48579.62999999999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48579.62999999999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48579.62999999999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48579.62999999999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48579.62999999999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48579.62999999999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48579.62999999999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48579.62999999999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48579.62999999999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48579.62999999999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48579.62999999999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48579.62999999999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48579.62999999999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48579.62999999999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48579.62999999999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48579.62999999999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48579.62999999999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48579.62999999999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48579.62999999999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48579.62999999999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48579.62999999999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48579.62999999999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48579.62999999999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48579.62999999999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48579.62999999999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48579.62999999999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48579.62999999999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48579.62999999999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48579.62999999999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48579.62999999999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48579.62999999999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48579.62999999999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48579.62999999999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48579.62999999999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48579.62999999999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48579.62999999999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48579.62999999999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48579.62999999999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48579.62999999999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48579.62999999999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48579.62999999999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48579.62999999999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48579.62999999999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48579.62999999999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48579.62999999999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48579.62999999999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48579.62999999999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48579.62999999999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48579.62999999999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48579.62999999999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48579.62999999999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48579.62999999999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48579.62999999999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48579.62999999999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48579.62999999999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48579.62999999999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48579.62999999999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48579.62999999999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48579.62999999999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48579.62999999999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48579.62999999999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48579.62999999999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48579.62999999999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48579.62999999999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48579.62999999999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48579.62999999999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48579.62999999999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48579.62999999999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48579.62999999999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48579.62999999999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48579.62999999999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48579.62999999999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48579.62999999999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48579.62999999999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48579.62999999999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48579.62999999999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48579.62999999999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48579.62999999999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48579.62999999999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48579.62999999999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48579.62999999999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48579.62999999999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48579.62999999999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48579.62999999999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48579.62999999999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48579.62999999999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48579.62999999999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48579.62999999999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48579.62999999999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48579.62999999999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48579.62999999999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48579.62999999999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48579.62999999999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48579.62999999999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48579.62999999999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48579.62999999999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48579.62999999999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48579.62999999999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48579.62999999999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48579.62999999999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48579.62999999999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48579.62999999999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48579.62999999999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48579.62999999999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48579.62999999999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48579.62999999999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48579.62999999999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48579.62999999999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48579.62999999999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48579.62999999999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48579.62999999999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48579.62999999999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48579.62999999999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48579.62999999999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48579.62999999999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48579.62999999999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48579.62999999999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48579.62999999999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48579.62999999999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48579.62999999999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48579.62999999999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48579.62999999999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48579.62999999999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48579.62999999999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48579.62999999999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48579.62999999999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48579.62999999999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48579.62999999999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48579.62999999999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48579.62999999999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48579.62999999999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48579.62999999999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48579.62999999999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48579.62999999999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48579.62999999999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48579.62999999999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48579.62999999999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48579.62999999999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48579.62999999999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48579.62999999999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48579.62999999999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48579.62999999999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48579.62999999999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48579.62999999999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48579.62999999999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48579.62999999999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48579.62999999999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48579.62999999999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48579.62999999999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48579.62999999999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48579.62999999999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48579.62999999999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48579.62999999999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48579.62999999999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48579.62999999999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48579.62999999999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48579.62999999999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48579.62999999999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48579.62999999999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48579.62999999999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48579.62999999999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48579.62999999999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48579.62999999999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48579.62999999999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48579.62999999999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48579.62999999999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48579.62999999999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48579.62999999999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48579.62999999999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48579.62999999999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48579.62999999999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48579.62999999999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48579.62999999999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48579.62999999999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48579.62999999999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48579.62999999999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48579.62999999999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48579.62999999999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48579.62999999999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48579.62999999999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48579.62999999999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48579.62999999999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48579.62999999999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48579.62999999999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48579.62999999999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48579.62999999999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48579.62999999999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48579.62999999999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48579.62999999999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48579.62999999999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48579.62999999999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48579.62999999999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48579.62999999999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48579.62999999999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48579.62999999999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48579.62999999999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48579.62999999999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48579.62999999999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48579.62999999999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48579.62999999999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48579.62999999999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48579.62999999999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48579.62999999999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48579.62999999999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48579.62999999999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48579.62999999999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48579.62999999999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48579.62999999999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48579.62999999999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48579.62999999999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48579.62999999999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48579.62999999999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48579.62999999999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48579.62999999999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48579.62999999999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48579.62999999999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48579.62999999999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48579.62999999999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48579.62999999999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48579.62999999999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48579.62999999999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48579.62999999999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48579.62999999999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48579.62999999999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48579.62999999999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48579.62999999999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48579.62999999999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48579.62999999999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48579.62999999999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48579.62999999999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48579.62999999999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48579.62999999999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48579.62999999999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48579.62999999999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48579.62999999999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48579.62999999999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48579.62999999999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48579.62999999999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48579.62999999999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48579.62999999999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48579.62999999999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48579.62999999999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48579.62999999999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48579.62999999999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48579.62999999999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48579.62999999999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48579.62999999999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48579.62999999999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48579.62999999999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48579.62999999999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48579.62999999999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48579.62999999999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48579.62999999999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48579.62999999999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48579.62999999999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48579.62999999999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48579.62999999999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48579.62999999999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48579.62999999999</v>
      </c>
    </row>
  </sheetData>
  <sheetProtection algorithmName="SHA-512" hashValue="fm10z7UKA5Cv3rEgctp/tz/Ix9RV8aAx0NjxGGK7ckA2HDUgTty4dEvyWQvpDSHAfhe4dh9clx1BYTFqwMDx9A==" saltValue="jyvtq12NN8H/VAznwD29OA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G6:G1000" xr:uid="{8C1DD275-18AD-448A-985C-6C5663F2CCDF}">
      <formula1>sottouscite</formula1>
    </dataValidation>
    <dataValidation type="list" allowBlank="1" showInputMessage="1" showErrorMessage="1" sqref="E6:E1000" xr:uid="{090F4B0F-C132-4598-9BEF-FA9C35AA7D82}">
      <formula1>entrate2</formula1>
    </dataValidation>
  </dataValidations>
  <pageMargins left="0.75" right="0.75" top="0.33" bottom="0.44" header="0.24" footer="0.33"/>
  <pageSetup paperSize="9" scale="73" fitToHeight="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N1000"/>
  <sheetViews>
    <sheetView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_xlfn.CONCAT("Prima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145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_xlfn.CONCAT("1","/","1","/",'VERIFICA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J8FlbteTAQsz6V4ifUXQfOg2joEw4GHalyApzlz8jvkTmg3iaZyTTJ2cCiq9HvBvLOIouZ6pcBrqlOGmIN/ew==" saltValue="TBzU6QH2CWNQ1guyvns/zQ==" spinCount="100000" sheet="1" formatCells="0" formatColumns="0" formatRows="0" sort="0" autoFilter="0"/>
  <mergeCells count="1">
    <mergeCell ref="B1:H1"/>
  </mergeCells>
  <phoneticPr fontId="1" type="noConversion"/>
  <dataValidations count="2">
    <dataValidation type="list" allowBlank="1" showInputMessage="1" showErrorMessage="1" sqref="G6:G1000" xr:uid="{C847DB55-D058-4744-B6F2-410F8363AE22}">
      <formula1>sottouscite</formula1>
    </dataValidation>
    <dataValidation type="list" allowBlank="1" showInputMessage="1" showErrorMessage="1" sqref="E6:E1000" xr:uid="{07B87FDE-4917-4C93-B5F8-176AAC8114A1}">
      <formula1>entrate2</formula1>
    </dataValidation>
  </dataValidations>
  <pageMargins left="0.75" right="0.75" top="1" bottom="1" header="0.5" footer="0.5"/>
  <pageSetup paperSize="9" orientation="landscape" horizontalDpi="0" verticalDpi="0"/>
  <headerFooter alignWithMargins="0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5A5C-7BE0-4CBF-B714-55F24604F08A}">
  <sheetPr>
    <tabColor rgb="FF7030A0"/>
    <pageSetUpPr fitToPage="1"/>
  </sheetPr>
  <dimension ref="A1:BN1000"/>
  <sheetViews>
    <sheetView zoomScaleNormal="100" workbookViewId="0">
      <pane ySplit="4" topLeftCell="A5" activePane="bottomLeft" state="frozen"/>
      <selection activeCell="E19" sqref="E19"/>
      <selection pane="bottomLeft" activeCell="E19" sqref="E19"/>
    </sheetView>
  </sheetViews>
  <sheetFormatPr defaultColWidth="9.109375" defaultRowHeight="15.6" x14ac:dyDescent="0.25"/>
  <cols>
    <col min="1" max="1" width="14.6640625" style="134" customWidth="1"/>
    <col min="2" max="2" width="14.6640625" style="49" customWidth="1"/>
    <col min="3" max="3" width="24.6640625" style="50" customWidth="1"/>
    <col min="4" max="4" width="18.109375" style="51" customWidth="1"/>
    <col min="5" max="5" width="30.6640625" style="50" customWidth="1"/>
    <col min="6" max="6" width="16.6640625" style="51" customWidth="1"/>
    <col min="7" max="7" width="30.6640625" style="50" customWidth="1"/>
    <col min="8" max="8" width="12.44140625" style="43" bestFit="1" customWidth="1"/>
    <col min="9" max="66" width="9.109375" style="42"/>
    <col min="67" max="16384" width="9.109375" style="47"/>
  </cols>
  <sheetData>
    <row r="1" spans="1:66" s="94" customFormat="1" ht="28.95" customHeight="1" thickBot="1" x14ac:dyDescent="0.3">
      <c r="A1" s="127"/>
      <c r="B1" s="221" t="str">
        <f>CONCATENATE("Prima nota"," ",'VERIFICA QUADRATURA RENDICONTO'!B3," "," per effettuare il rendiconto gestionale dell'anno"," ",'VERIFICA QUADRATURA RENDICONTO'!B2,)</f>
        <v>Prima nota MMIA - MEDICI E MAESTRI IN ADOZIONE - ODV  per effettuare il rendiconto gestionale dell'anno 2022</v>
      </c>
      <c r="C1" s="221"/>
      <c r="D1" s="221"/>
      <c r="E1" s="221"/>
      <c r="F1" s="221"/>
      <c r="G1" s="221"/>
      <c r="H1" s="22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spans="1:66" s="94" customFormat="1" ht="36.6" thickBot="1" x14ac:dyDescent="0.3">
      <c r="A2" s="128"/>
      <c r="B2" s="91" t="s">
        <v>115</v>
      </c>
      <c r="C2" s="92">
        <f>H3</f>
        <v>0</v>
      </c>
      <c r="D2" s="95"/>
      <c r="E2" s="96" t="s">
        <v>133</v>
      </c>
      <c r="F2" s="95"/>
      <c r="G2" s="97"/>
      <c r="H2" s="98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66" s="68" customFormat="1" ht="13.8" x14ac:dyDescent="0.25">
      <c r="A3" s="129"/>
      <c r="B3" s="63"/>
      <c r="C3" s="64"/>
      <c r="D3" s="65">
        <f>SUM(D6:D1000)</f>
        <v>0</v>
      </c>
      <c r="E3" s="66"/>
      <c r="F3" s="65">
        <f>SUM(F6:F1000)</f>
        <v>0</v>
      </c>
      <c r="G3" s="64"/>
      <c r="H3" s="44">
        <f>H5+D3-F3</f>
        <v>0</v>
      </c>
      <c r="I3" s="4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90" customFormat="1" ht="30" customHeight="1" x14ac:dyDescent="0.25">
      <c r="A4" s="130" t="s">
        <v>161</v>
      </c>
      <c r="B4" s="85" t="s">
        <v>0</v>
      </c>
      <c r="C4" s="86" t="s">
        <v>112</v>
      </c>
      <c r="D4" s="87" t="s">
        <v>110</v>
      </c>
      <c r="E4" s="86" t="s">
        <v>114</v>
      </c>
      <c r="F4" s="87" t="s">
        <v>111</v>
      </c>
      <c r="G4" s="86" t="s">
        <v>113</v>
      </c>
      <c r="H4" s="88" t="s">
        <v>3</v>
      </c>
      <c r="I4" s="4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ht="30" customHeight="1" x14ac:dyDescent="0.25">
      <c r="A5" s="131"/>
      <c r="B5" s="69" t="str">
        <f>CONCATENATE("1","/","1","/",'VERIFICA QUADRATURA RENDICONTO'!B2)</f>
        <v>1/1/2022</v>
      </c>
      <c r="C5" s="48" t="s">
        <v>4</v>
      </c>
      <c r="D5" s="26">
        <v>0</v>
      </c>
      <c r="E5" s="48"/>
      <c r="F5" s="26"/>
      <c r="G5" s="48"/>
      <c r="H5" s="71">
        <f>D5</f>
        <v>0</v>
      </c>
    </row>
    <row r="6" spans="1:66" ht="30" customHeight="1" x14ac:dyDescent="0.25">
      <c r="A6" s="131"/>
      <c r="B6" s="70"/>
      <c r="C6" s="12"/>
      <c r="D6" s="26"/>
      <c r="E6" s="40"/>
      <c r="F6" s="26"/>
      <c r="G6" s="12"/>
      <c r="H6" s="72">
        <f>H5+D6-F6</f>
        <v>0</v>
      </c>
    </row>
    <row r="7" spans="1:66" ht="30" customHeight="1" x14ac:dyDescent="0.25">
      <c r="A7" s="131"/>
      <c r="B7" s="70"/>
      <c r="C7" s="12"/>
      <c r="D7" s="26"/>
      <c r="E7" s="40"/>
      <c r="F7" s="26"/>
      <c r="G7" s="12"/>
      <c r="H7" s="72">
        <f t="shared" ref="H7:H70" si="0">H6+D7-F7</f>
        <v>0</v>
      </c>
    </row>
    <row r="8" spans="1:66" ht="30" customHeight="1" x14ac:dyDescent="0.25">
      <c r="A8" s="132"/>
      <c r="B8" s="70"/>
      <c r="C8" s="12"/>
      <c r="D8" s="26"/>
      <c r="E8" s="40"/>
      <c r="F8" s="26"/>
      <c r="G8" s="12"/>
      <c r="H8" s="72">
        <f t="shared" si="0"/>
        <v>0</v>
      </c>
    </row>
    <row r="9" spans="1:66" ht="30" customHeight="1" x14ac:dyDescent="0.25">
      <c r="A9" s="132"/>
      <c r="B9" s="70"/>
      <c r="C9" s="12"/>
      <c r="D9" s="26"/>
      <c r="E9" s="40"/>
      <c r="F9" s="26"/>
      <c r="G9" s="12"/>
      <c r="H9" s="72">
        <f t="shared" si="0"/>
        <v>0</v>
      </c>
    </row>
    <row r="10" spans="1:66" ht="30" customHeight="1" x14ac:dyDescent="0.25">
      <c r="A10" s="132"/>
      <c r="B10" s="70"/>
      <c r="C10" s="12"/>
      <c r="D10" s="26"/>
      <c r="E10" s="40"/>
      <c r="F10" s="26"/>
      <c r="G10" s="12"/>
      <c r="H10" s="72">
        <f t="shared" si="0"/>
        <v>0</v>
      </c>
    </row>
    <row r="11" spans="1:66" ht="30" customHeight="1" x14ac:dyDescent="0.25">
      <c r="A11" s="132"/>
      <c r="B11" s="70"/>
      <c r="C11" s="12"/>
      <c r="D11" s="26"/>
      <c r="E11" s="40"/>
      <c r="F11" s="26"/>
      <c r="G11" s="12"/>
      <c r="H11" s="72">
        <f t="shared" si="0"/>
        <v>0</v>
      </c>
    </row>
    <row r="12" spans="1:66" ht="30" customHeight="1" x14ac:dyDescent="0.25">
      <c r="A12" s="132"/>
      <c r="B12" s="70"/>
      <c r="C12" s="12"/>
      <c r="D12" s="26"/>
      <c r="E12" s="40"/>
      <c r="F12" s="26"/>
      <c r="G12" s="12"/>
      <c r="H12" s="72">
        <f t="shared" si="0"/>
        <v>0</v>
      </c>
    </row>
    <row r="13" spans="1:66" ht="30" customHeight="1" x14ac:dyDescent="0.25">
      <c r="A13" s="132"/>
      <c r="B13" s="70"/>
      <c r="C13" s="12"/>
      <c r="D13" s="26"/>
      <c r="E13" s="40"/>
      <c r="F13" s="26"/>
      <c r="G13" s="12"/>
      <c r="H13" s="72">
        <f t="shared" si="0"/>
        <v>0</v>
      </c>
    </row>
    <row r="14" spans="1:66" ht="30" customHeight="1" x14ac:dyDescent="0.25">
      <c r="A14" s="132"/>
      <c r="B14" s="70"/>
      <c r="C14" s="12"/>
      <c r="D14" s="26"/>
      <c r="E14" s="40"/>
      <c r="F14" s="26"/>
      <c r="G14" s="12"/>
      <c r="H14" s="72">
        <f t="shared" si="0"/>
        <v>0</v>
      </c>
    </row>
    <row r="15" spans="1:66" ht="30" customHeight="1" x14ac:dyDescent="0.25">
      <c r="A15" s="132"/>
      <c r="B15" s="70"/>
      <c r="C15" s="12"/>
      <c r="D15" s="26"/>
      <c r="E15" s="40"/>
      <c r="F15" s="26"/>
      <c r="G15" s="12"/>
      <c r="H15" s="72">
        <f t="shared" si="0"/>
        <v>0</v>
      </c>
    </row>
    <row r="16" spans="1:66" ht="30" customHeight="1" x14ac:dyDescent="0.25">
      <c r="A16" s="132"/>
      <c r="B16" s="70"/>
      <c r="C16" s="12"/>
      <c r="D16" s="26"/>
      <c r="E16" s="40"/>
      <c r="F16" s="26"/>
      <c r="G16" s="12"/>
      <c r="H16" s="72">
        <f t="shared" si="0"/>
        <v>0</v>
      </c>
    </row>
    <row r="17" spans="1:8" ht="30" customHeight="1" x14ac:dyDescent="0.25">
      <c r="A17" s="132"/>
      <c r="B17" s="70"/>
      <c r="C17" s="12"/>
      <c r="D17" s="26"/>
      <c r="E17" s="40"/>
      <c r="F17" s="26"/>
      <c r="G17" s="12"/>
      <c r="H17" s="72">
        <f t="shared" si="0"/>
        <v>0</v>
      </c>
    </row>
    <row r="18" spans="1:8" ht="30" customHeight="1" x14ac:dyDescent="0.25">
      <c r="A18" s="132"/>
      <c r="B18" s="70"/>
      <c r="C18" s="12"/>
      <c r="D18" s="26"/>
      <c r="E18" s="40"/>
      <c r="F18" s="26"/>
      <c r="G18" s="12"/>
      <c r="H18" s="72">
        <f t="shared" si="0"/>
        <v>0</v>
      </c>
    </row>
    <row r="19" spans="1:8" ht="30" customHeight="1" x14ac:dyDescent="0.25">
      <c r="A19" s="132"/>
      <c r="B19" s="70"/>
      <c r="C19" s="12"/>
      <c r="D19" s="26"/>
      <c r="E19" s="40"/>
      <c r="F19" s="26"/>
      <c r="G19" s="12"/>
      <c r="H19" s="72">
        <f t="shared" si="0"/>
        <v>0</v>
      </c>
    </row>
    <row r="20" spans="1:8" ht="30" customHeight="1" x14ac:dyDescent="0.25">
      <c r="A20" s="132"/>
      <c r="B20" s="70"/>
      <c r="C20" s="12"/>
      <c r="D20" s="26"/>
      <c r="E20" s="40"/>
      <c r="F20" s="26"/>
      <c r="G20" s="12"/>
      <c r="H20" s="72">
        <f t="shared" si="0"/>
        <v>0</v>
      </c>
    </row>
    <row r="21" spans="1:8" ht="30" customHeight="1" x14ac:dyDescent="0.25">
      <c r="A21" s="132"/>
      <c r="B21" s="70"/>
      <c r="C21" s="12"/>
      <c r="D21" s="26"/>
      <c r="E21" s="40"/>
      <c r="F21" s="26"/>
      <c r="G21" s="12"/>
      <c r="H21" s="72">
        <f t="shared" si="0"/>
        <v>0</v>
      </c>
    </row>
    <row r="22" spans="1:8" ht="30" customHeight="1" x14ac:dyDescent="0.25">
      <c r="A22" s="132"/>
      <c r="B22" s="70"/>
      <c r="C22" s="12"/>
      <c r="D22" s="26"/>
      <c r="E22" s="40"/>
      <c r="F22" s="26"/>
      <c r="G22" s="12"/>
      <c r="H22" s="72">
        <f t="shared" si="0"/>
        <v>0</v>
      </c>
    </row>
    <row r="23" spans="1:8" ht="30" customHeight="1" x14ac:dyDescent="0.25">
      <c r="A23" s="132"/>
      <c r="B23" s="70"/>
      <c r="C23" s="12"/>
      <c r="D23" s="26"/>
      <c r="E23" s="40"/>
      <c r="F23" s="26"/>
      <c r="G23" s="12"/>
      <c r="H23" s="72">
        <f t="shared" si="0"/>
        <v>0</v>
      </c>
    </row>
    <row r="24" spans="1:8" ht="30" customHeight="1" x14ac:dyDescent="0.25">
      <c r="A24" s="132"/>
      <c r="B24" s="70"/>
      <c r="C24" s="12"/>
      <c r="D24" s="26"/>
      <c r="E24" s="40"/>
      <c r="F24" s="26"/>
      <c r="G24" s="12"/>
      <c r="H24" s="72">
        <f t="shared" si="0"/>
        <v>0</v>
      </c>
    </row>
    <row r="25" spans="1:8" ht="30" customHeight="1" x14ac:dyDescent="0.25">
      <c r="A25" s="132"/>
      <c r="B25" s="70"/>
      <c r="C25" s="12"/>
      <c r="D25" s="26"/>
      <c r="E25" s="40"/>
      <c r="F25" s="26"/>
      <c r="G25" s="12"/>
      <c r="H25" s="72">
        <f t="shared" si="0"/>
        <v>0</v>
      </c>
    </row>
    <row r="26" spans="1:8" ht="30" customHeight="1" x14ac:dyDescent="0.25">
      <c r="A26" s="132"/>
      <c r="B26" s="70"/>
      <c r="C26" s="12"/>
      <c r="D26" s="26"/>
      <c r="E26" s="40"/>
      <c r="F26" s="26"/>
      <c r="G26" s="12"/>
      <c r="H26" s="72">
        <f t="shared" si="0"/>
        <v>0</v>
      </c>
    </row>
    <row r="27" spans="1:8" ht="30" customHeight="1" x14ac:dyDescent="0.25">
      <c r="A27" s="132"/>
      <c r="B27" s="70"/>
      <c r="C27" s="12"/>
      <c r="D27" s="26"/>
      <c r="E27" s="40"/>
      <c r="F27" s="26"/>
      <c r="G27" s="12"/>
      <c r="H27" s="72">
        <f t="shared" si="0"/>
        <v>0</v>
      </c>
    </row>
    <row r="28" spans="1:8" ht="30" customHeight="1" x14ac:dyDescent="0.25">
      <c r="A28" s="132"/>
      <c r="B28" s="70"/>
      <c r="C28" s="12"/>
      <c r="D28" s="26"/>
      <c r="E28" s="40"/>
      <c r="F28" s="26"/>
      <c r="G28" s="12"/>
      <c r="H28" s="72">
        <f t="shared" si="0"/>
        <v>0</v>
      </c>
    </row>
    <row r="29" spans="1:8" ht="30" customHeight="1" x14ac:dyDescent="0.25">
      <c r="A29" s="132"/>
      <c r="B29" s="70"/>
      <c r="C29" s="12"/>
      <c r="D29" s="26"/>
      <c r="E29" s="40"/>
      <c r="F29" s="26"/>
      <c r="G29" s="12"/>
      <c r="H29" s="72">
        <f t="shared" si="0"/>
        <v>0</v>
      </c>
    </row>
    <row r="30" spans="1:8" ht="30" customHeight="1" x14ac:dyDescent="0.25">
      <c r="A30" s="132"/>
      <c r="B30" s="70"/>
      <c r="C30" s="12"/>
      <c r="D30" s="26"/>
      <c r="E30" s="40"/>
      <c r="F30" s="26"/>
      <c r="G30" s="12"/>
      <c r="H30" s="72">
        <f t="shared" si="0"/>
        <v>0</v>
      </c>
    </row>
    <row r="31" spans="1:8" ht="30" customHeight="1" x14ac:dyDescent="0.25">
      <c r="A31" s="132"/>
      <c r="B31" s="70"/>
      <c r="C31" s="12"/>
      <c r="D31" s="26"/>
      <c r="E31" s="40"/>
      <c r="F31" s="26"/>
      <c r="G31" s="12"/>
      <c r="H31" s="72">
        <f t="shared" si="0"/>
        <v>0</v>
      </c>
    </row>
    <row r="32" spans="1:8" ht="30" customHeight="1" x14ac:dyDescent="0.25">
      <c r="A32" s="132"/>
      <c r="B32" s="70"/>
      <c r="C32" s="12"/>
      <c r="D32" s="26"/>
      <c r="E32" s="40"/>
      <c r="F32" s="26"/>
      <c r="G32" s="12"/>
      <c r="H32" s="72">
        <f t="shared" si="0"/>
        <v>0</v>
      </c>
    </row>
    <row r="33" spans="1:8" ht="30" customHeight="1" x14ac:dyDescent="0.25">
      <c r="A33" s="132"/>
      <c r="B33" s="70"/>
      <c r="C33" s="12"/>
      <c r="D33" s="26"/>
      <c r="E33" s="40"/>
      <c r="F33" s="26"/>
      <c r="G33" s="12"/>
      <c r="H33" s="72">
        <f t="shared" si="0"/>
        <v>0</v>
      </c>
    </row>
    <row r="34" spans="1:8" ht="30" customHeight="1" x14ac:dyDescent="0.25">
      <c r="A34" s="132"/>
      <c r="B34" s="70"/>
      <c r="C34" s="12"/>
      <c r="D34" s="26"/>
      <c r="E34" s="40"/>
      <c r="F34" s="26"/>
      <c r="G34" s="12"/>
      <c r="H34" s="72">
        <f t="shared" si="0"/>
        <v>0</v>
      </c>
    </row>
    <row r="35" spans="1:8" ht="30" customHeight="1" x14ac:dyDescent="0.25">
      <c r="A35" s="132"/>
      <c r="B35" s="70"/>
      <c r="C35" s="12"/>
      <c r="D35" s="26"/>
      <c r="E35" s="40"/>
      <c r="F35" s="26"/>
      <c r="G35" s="12"/>
      <c r="H35" s="72">
        <f t="shared" si="0"/>
        <v>0</v>
      </c>
    </row>
    <row r="36" spans="1:8" ht="30" customHeight="1" x14ac:dyDescent="0.25">
      <c r="A36" s="132"/>
      <c r="B36" s="70"/>
      <c r="C36" s="12"/>
      <c r="D36" s="26"/>
      <c r="E36" s="40"/>
      <c r="F36" s="26"/>
      <c r="G36" s="12"/>
      <c r="H36" s="72">
        <f t="shared" si="0"/>
        <v>0</v>
      </c>
    </row>
    <row r="37" spans="1:8" ht="30" customHeight="1" x14ac:dyDescent="0.25">
      <c r="A37" s="132"/>
      <c r="B37" s="70"/>
      <c r="C37" s="12"/>
      <c r="D37" s="26"/>
      <c r="E37" s="40"/>
      <c r="F37" s="26"/>
      <c r="G37" s="12"/>
      <c r="H37" s="72">
        <f t="shared" si="0"/>
        <v>0</v>
      </c>
    </row>
    <row r="38" spans="1:8" ht="30" customHeight="1" x14ac:dyDescent="0.25">
      <c r="A38" s="132"/>
      <c r="B38" s="70"/>
      <c r="C38" s="12"/>
      <c r="D38" s="26"/>
      <c r="E38" s="40"/>
      <c r="F38" s="26"/>
      <c r="G38" s="12"/>
      <c r="H38" s="72">
        <f t="shared" si="0"/>
        <v>0</v>
      </c>
    </row>
    <row r="39" spans="1:8" ht="30" customHeight="1" x14ac:dyDescent="0.25">
      <c r="A39" s="132"/>
      <c r="B39" s="70"/>
      <c r="C39" s="12"/>
      <c r="D39" s="26"/>
      <c r="E39" s="40"/>
      <c r="F39" s="26"/>
      <c r="G39" s="12"/>
      <c r="H39" s="72">
        <f t="shared" si="0"/>
        <v>0</v>
      </c>
    </row>
    <row r="40" spans="1:8" ht="30" customHeight="1" x14ac:dyDescent="0.25">
      <c r="A40" s="132"/>
      <c r="B40" s="70"/>
      <c r="C40" s="12"/>
      <c r="D40" s="26"/>
      <c r="E40" s="40"/>
      <c r="F40" s="26"/>
      <c r="G40" s="12"/>
      <c r="H40" s="72">
        <f t="shared" si="0"/>
        <v>0</v>
      </c>
    </row>
    <row r="41" spans="1:8" ht="30" customHeight="1" x14ac:dyDescent="0.25">
      <c r="A41" s="132"/>
      <c r="B41" s="70"/>
      <c r="C41" s="12"/>
      <c r="D41" s="26"/>
      <c r="E41" s="40"/>
      <c r="F41" s="26"/>
      <c r="G41" s="12"/>
      <c r="H41" s="72">
        <f t="shared" si="0"/>
        <v>0</v>
      </c>
    </row>
    <row r="42" spans="1:8" ht="30" customHeight="1" x14ac:dyDescent="0.25">
      <c r="A42" s="132"/>
      <c r="B42" s="70"/>
      <c r="C42" s="12"/>
      <c r="D42" s="26"/>
      <c r="E42" s="40"/>
      <c r="F42" s="26"/>
      <c r="G42" s="12"/>
      <c r="H42" s="72">
        <f t="shared" si="0"/>
        <v>0</v>
      </c>
    </row>
    <row r="43" spans="1:8" ht="30" customHeight="1" x14ac:dyDescent="0.25">
      <c r="A43" s="132"/>
      <c r="B43" s="70"/>
      <c r="C43" s="12"/>
      <c r="D43" s="26"/>
      <c r="E43" s="40"/>
      <c r="F43" s="26"/>
      <c r="G43" s="12"/>
      <c r="H43" s="72">
        <f t="shared" si="0"/>
        <v>0</v>
      </c>
    </row>
    <row r="44" spans="1:8" ht="30" customHeight="1" x14ac:dyDescent="0.25">
      <c r="A44" s="132"/>
      <c r="B44" s="70"/>
      <c r="C44" s="12"/>
      <c r="D44" s="26"/>
      <c r="E44" s="40"/>
      <c r="F44" s="26"/>
      <c r="G44" s="12"/>
      <c r="H44" s="72">
        <f t="shared" si="0"/>
        <v>0</v>
      </c>
    </row>
    <row r="45" spans="1:8" ht="30" customHeight="1" x14ac:dyDescent="0.25">
      <c r="A45" s="132"/>
      <c r="B45" s="70"/>
      <c r="C45" s="12"/>
      <c r="D45" s="26"/>
      <c r="E45" s="40"/>
      <c r="F45" s="26"/>
      <c r="G45" s="12"/>
      <c r="H45" s="72">
        <f t="shared" si="0"/>
        <v>0</v>
      </c>
    </row>
    <row r="46" spans="1:8" ht="30" customHeight="1" x14ac:dyDescent="0.25">
      <c r="A46" s="132"/>
      <c r="B46" s="70"/>
      <c r="C46" s="12"/>
      <c r="D46" s="26"/>
      <c r="E46" s="40"/>
      <c r="F46" s="26"/>
      <c r="G46" s="12"/>
      <c r="H46" s="72">
        <f t="shared" si="0"/>
        <v>0</v>
      </c>
    </row>
    <row r="47" spans="1:8" ht="30" customHeight="1" x14ac:dyDescent="0.25">
      <c r="A47" s="132"/>
      <c r="B47" s="70"/>
      <c r="C47" s="12"/>
      <c r="D47" s="26"/>
      <c r="E47" s="40"/>
      <c r="F47" s="26"/>
      <c r="G47" s="12"/>
      <c r="H47" s="72">
        <f t="shared" si="0"/>
        <v>0</v>
      </c>
    </row>
    <row r="48" spans="1:8" ht="30" customHeight="1" x14ac:dyDescent="0.25">
      <c r="A48" s="132"/>
      <c r="B48" s="70"/>
      <c r="C48" s="12"/>
      <c r="D48" s="26"/>
      <c r="E48" s="40"/>
      <c r="F48" s="26"/>
      <c r="G48" s="12"/>
      <c r="H48" s="72">
        <f t="shared" si="0"/>
        <v>0</v>
      </c>
    </row>
    <row r="49" spans="1:8" ht="30" customHeight="1" x14ac:dyDescent="0.25">
      <c r="A49" s="132"/>
      <c r="B49" s="70"/>
      <c r="C49" s="12"/>
      <c r="D49" s="26"/>
      <c r="E49" s="40"/>
      <c r="F49" s="26"/>
      <c r="G49" s="12"/>
      <c r="H49" s="72">
        <f t="shared" si="0"/>
        <v>0</v>
      </c>
    </row>
    <row r="50" spans="1:8" ht="30" customHeight="1" x14ac:dyDescent="0.25">
      <c r="A50" s="132"/>
      <c r="B50" s="70"/>
      <c r="C50" s="12"/>
      <c r="D50" s="26"/>
      <c r="E50" s="40"/>
      <c r="F50" s="26"/>
      <c r="G50" s="12"/>
      <c r="H50" s="72">
        <f t="shared" si="0"/>
        <v>0</v>
      </c>
    </row>
    <row r="51" spans="1:8" ht="30" customHeight="1" x14ac:dyDescent="0.25">
      <c r="A51" s="132"/>
      <c r="B51" s="70"/>
      <c r="C51" s="12"/>
      <c r="D51" s="26"/>
      <c r="E51" s="40"/>
      <c r="F51" s="26"/>
      <c r="G51" s="12"/>
      <c r="H51" s="72">
        <f t="shared" si="0"/>
        <v>0</v>
      </c>
    </row>
    <row r="52" spans="1:8" ht="30" customHeight="1" x14ac:dyDescent="0.25">
      <c r="A52" s="132"/>
      <c r="B52" s="70"/>
      <c r="C52" s="12"/>
      <c r="D52" s="26"/>
      <c r="E52" s="40"/>
      <c r="F52" s="26"/>
      <c r="G52" s="12"/>
      <c r="H52" s="72">
        <f t="shared" si="0"/>
        <v>0</v>
      </c>
    </row>
    <row r="53" spans="1:8" ht="30" customHeight="1" x14ac:dyDescent="0.25">
      <c r="A53" s="132"/>
      <c r="B53" s="70"/>
      <c r="C53" s="12"/>
      <c r="D53" s="26"/>
      <c r="E53" s="40"/>
      <c r="F53" s="26"/>
      <c r="G53" s="12"/>
      <c r="H53" s="72">
        <f t="shared" si="0"/>
        <v>0</v>
      </c>
    </row>
    <row r="54" spans="1:8" ht="30" customHeight="1" x14ac:dyDescent="0.25">
      <c r="A54" s="132"/>
      <c r="B54" s="70"/>
      <c r="C54" s="12"/>
      <c r="D54" s="26"/>
      <c r="E54" s="40"/>
      <c r="F54" s="26"/>
      <c r="G54" s="12"/>
      <c r="H54" s="72">
        <f t="shared" si="0"/>
        <v>0</v>
      </c>
    </row>
    <row r="55" spans="1:8" ht="30" customHeight="1" x14ac:dyDescent="0.25">
      <c r="A55" s="132"/>
      <c r="B55" s="70"/>
      <c r="C55" s="12"/>
      <c r="D55" s="26"/>
      <c r="E55" s="40"/>
      <c r="F55" s="26"/>
      <c r="G55" s="12"/>
      <c r="H55" s="72">
        <f t="shared" si="0"/>
        <v>0</v>
      </c>
    </row>
    <row r="56" spans="1:8" ht="30" customHeight="1" x14ac:dyDescent="0.25">
      <c r="A56" s="132"/>
      <c r="B56" s="70"/>
      <c r="C56" s="12"/>
      <c r="D56" s="26"/>
      <c r="E56" s="40"/>
      <c r="F56" s="26"/>
      <c r="G56" s="12"/>
      <c r="H56" s="72">
        <f t="shared" si="0"/>
        <v>0</v>
      </c>
    </row>
    <row r="57" spans="1:8" ht="30" customHeight="1" x14ac:dyDescent="0.25">
      <c r="A57" s="132"/>
      <c r="B57" s="70"/>
      <c r="C57" s="12"/>
      <c r="D57" s="26"/>
      <c r="E57" s="40"/>
      <c r="F57" s="26"/>
      <c r="G57" s="12"/>
      <c r="H57" s="72">
        <f t="shared" si="0"/>
        <v>0</v>
      </c>
    </row>
    <row r="58" spans="1:8" ht="30" customHeight="1" x14ac:dyDescent="0.25">
      <c r="A58" s="132"/>
      <c r="B58" s="70"/>
      <c r="C58" s="12"/>
      <c r="D58" s="26"/>
      <c r="E58" s="40"/>
      <c r="F58" s="26"/>
      <c r="G58" s="12"/>
      <c r="H58" s="72">
        <f t="shared" si="0"/>
        <v>0</v>
      </c>
    </row>
    <row r="59" spans="1:8" ht="30" customHeight="1" x14ac:dyDescent="0.25">
      <c r="A59" s="132"/>
      <c r="B59" s="70"/>
      <c r="C59" s="12"/>
      <c r="D59" s="26"/>
      <c r="E59" s="40"/>
      <c r="F59" s="26"/>
      <c r="G59" s="12"/>
      <c r="H59" s="72">
        <f t="shared" si="0"/>
        <v>0</v>
      </c>
    </row>
    <row r="60" spans="1:8" ht="30" customHeight="1" x14ac:dyDescent="0.25">
      <c r="A60" s="132"/>
      <c r="B60" s="70"/>
      <c r="C60" s="12"/>
      <c r="D60" s="26"/>
      <c r="E60" s="40"/>
      <c r="F60" s="26"/>
      <c r="G60" s="12"/>
      <c r="H60" s="72">
        <f t="shared" si="0"/>
        <v>0</v>
      </c>
    </row>
    <row r="61" spans="1:8" ht="30" customHeight="1" x14ac:dyDescent="0.25">
      <c r="A61" s="132"/>
      <c r="B61" s="70"/>
      <c r="C61" s="12"/>
      <c r="D61" s="26"/>
      <c r="E61" s="40"/>
      <c r="F61" s="26"/>
      <c r="G61" s="12"/>
      <c r="H61" s="72">
        <f t="shared" si="0"/>
        <v>0</v>
      </c>
    </row>
    <row r="62" spans="1:8" ht="30" customHeight="1" x14ac:dyDescent="0.25">
      <c r="A62" s="132"/>
      <c r="B62" s="70"/>
      <c r="C62" s="12"/>
      <c r="D62" s="26"/>
      <c r="E62" s="40"/>
      <c r="F62" s="26"/>
      <c r="G62" s="12"/>
      <c r="H62" s="72">
        <f t="shared" si="0"/>
        <v>0</v>
      </c>
    </row>
    <row r="63" spans="1:8" ht="30" customHeight="1" x14ac:dyDescent="0.25">
      <c r="A63" s="132"/>
      <c r="B63" s="70"/>
      <c r="C63" s="12"/>
      <c r="D63" s="26"/>
      <c r="E63" s="40"/>
      <c r="F63" s="26"/>
      <c r="G63" s="12"/>
      <c r="H63" s="72">
        <f t="shared" si="0"/>
        <v>0</v>
      </c>
    </row>
    <row r="64" spans="1:8" ht="30" customHeight="1" x14ac:dyDescent="0.25">
      <c r="A64" s="132"/>
      <c r="B64" s="70"/>
      <c r="C64" s="12"/>
      <c r="D64" s="26"/>
      <c r="E64" s="40"/>
      <c r="F64" s="26"/>
      <c r="G64" s="12"/>
      <c r="H64" s="72">
        <f t="shared" si="0"/>
        <v>0</v>
      </c>
    </row>
    <row r="65" spans="1:8" ht="30" customHeight="1" x14ac:dyDescent="0.25">
      <c r="A65" s="132"/>
      <c r="B65" s="70"/>
      <c r="C65" s="12"/>
      <c r="D65" s="26"/>
      <c r="E65" s="40"/>
      <c r="F65" s="26"/>
      <c r="G65" s="12"/>
      <c r="H65" s="72">
        <f t="shared" si="0"/>
        <v>0</v>
      </c>
    </row>
    <row r="66" spans="1:8" ht="30" customHeight="1" x14ac:dyDescent="0.25">
      <c r="A66" s="132"/>
      <c r="B66" s="70"/>
      <c r="C66" s="12"/>
      <c r="D66" s="26"/>
      <c r="E66" s="40"/>
      <c r="F66" s="26"/>
      <c r="G66" s="12"/>
      <c r="H66" s="72">
        <f t="shared" si="0"/>
        <v>0</v>
      </c>
    </row>
    <row r="67" spans="1:8" ht="30" customHeight="1" x14ac:dyDescent="0.25">
      <c r="A67" s="132"/>
      <c r="B67" s="70"/>
      <c r="C67" s="12"/>
      <c r="D67" s="26"/>
      <c r="E67" s="40"/>
      <c r="F67" s="26"/>
      <c r="G67" s="12"/>
      <c r="H67" s="72">
        <f t="shared" si="0"/>
        <v>0</v>
      </c>
    </row>
    <row r="68" spans="1:8" ht="30" customHeight="1" x14ac:dyDescent="0.25">
      <c r="A68" s="132"/>
      <c r="B68" s="70"/>
      <c r="C68" s="12"/>
      <c r="D68" s="26"/>
      <c r="E68" s="40"/>
      <c r="F68" s="26"/>
      <c r="G68" s="12"/>
      <c r="H68" s="72">
        <f t="shared" si="0"/>
        <v>0</v>
      </c>
    </row>
    <row r="69" spans="1:8" ht="30" customHeight="1" x14ac:dyDescent="0.25">
      <c r="A69" s="132"/>
      <c r="B69" s="70"/>
      <c r="C69" s="12"/>
      <c r="D69" s="26"/>
      <c r="E69" s="40"/>
      <c r="F69" s="26"/>
      <c r="G69" s="12"/>
      <c r="H69" s="72">
        <f t="shared" si="0"/>
        <v>0</v>
      </c>
    </row>
    <row r="70" spans="1:8" ht="30" customHeight="1" x14ac:dyDescent="0.25">
      <c r="A70" s="132"/>
      <c r="B70" s="70"/>
      <c r="C70" s="12"/>
      <c r="D70" s="26"/>
      <c r="E70" s="40"/>
      <c r="F70" s="26"/>
      <c r="G70" s="12"/>
      <c r="H70" s="72">
        <f t="shared" si="0"/>
        <v>0</v>
      </c>
    </row>
    <row r="71" spans="1:8" ht="30" customHeight="1" x14ac:dyDescent="0.25">
      <c r="A71" s="132"/>
      <c r="B71" s="70"/>
      <c r="C71" s="12"/>
      <c r="D71" s="26"/>
      <c r="E71" s="40"/>
      <c r="F71" s="26"/>
      <c r="G71" s="12"/>
      <c r="H71" s="72">
        <f t="shared" ref="H71:H134" si="1">H70+D71-F71</f>
        <v>0</v>
      </c>
    </row>
    <row r="72" spans="1:8" ht="30" customHeight="1" x14ac:dyDescent="0.25">
      <c r="A72" s="132"/>
      <c r="B72" s="70"/>
      <c r="C72" s="12"/>
      <c r="D72" s="26"/>
      <c r="E72" s="40"/>
      <c r="F72" s="26"/>
      <c r="G72" s="12"/>
      <c r="H72" s="72">
        <f t="shared" si="1"/>
        <v>0</v>
      </c>
    </row>
    <row r="73" spans="1:8" ht="30" customHeight="1" x14ac:dyDescent="0.25">
      <c r="A73" s="132"/>
      <c r="B73" s="70"/>
      <c r="C73" s="12"/>
      <c r="D73" s="26"/>
      <c r="E73" s="40"/>
      <c r="F73" s="26"/>
      <c r="G73" s="12"/>
      <c r="H73" s="72">
        <f t="shared" si="1"/>
        <v>0</v>
      </c>
    </row>
    <row r="74" spans="1:8" ht="30" customHeight="1" x14ac:dyDescent="0.25">
      <c r="A74" s="132"/>
      <c r="B74" s="70"/>
      <c r="C74" s="12"/>
      <c r="D74" s="26"/>
      <c r="E74" s="40"/>
      <c r="F74" s="26"/>
      <c r="G74" s="12"/>
      <c r="H74" s="72">
        <f t="shared" si="1"/>
        <v>0</v>
      </c>
    </row>
    <row r="75" spans="1:8" ht="30" customHeight="1" x14ac:dyDescent="0.25">
      <c r="A75" s="132"/>
      <c r="B75" s="70"/>
      <c r="C75" s="12"/>
      <c r="D75" s="26"/>
      <c r="E75" s="40"/>
      <c r="F75" s="26"/>
      <c r="G75" s="12"/>
      <c r="H75" s="72">
        <f t="shared" si="1"/>
        <v>0</v>
      </c>
    </row>
    <row r="76" spans="1:8" ht="30" customHeight="1" x14ac:dyDescent="0.25">
      <c r="A76" s="132"/>
      <c r="B76" s="70"/>
      <c r="C76" s="12"/>
      <c r="D76" s="26"/>
      <c r="E76" s="40"/>
      <c r="F76" s="26"/>
      <c r="G76" s="12"/>
      <c r="H76" s="72">
        <f t="shared" si="1"/>
        <v>0</v>
      </c>
    </row>
    <row r="77" spans="1:8" ht="30" customHeight="1" x14ac:dyDescent="0.25">
      <c r="A77" s="132"/>
      <c r="B77" s="70"/>
      <c r="C77" s="12"/>
      <c r="D77" s="26"/>
      <c r="E77" s="40"/>
      <c r="F77" s="26"/>
      <c r="G77" s="12"/>
      <c r="H77" s="72">
        <f t="shared" si="1"/>
        <v>0</v>
      </c>
    </row>
    <row r="78" spans="1:8" ht="30" customHeight="1" x14ac:dyDescent="0.25">
      <c r="A78" s="132"/>
      <c r="B78" s="70"/>
      <c r="C78" s="12"/>
      <c r="D78" s="26"/>
      <c r="E78" s="40"/>
      <c r="F78" s="26"/>
      <c r="G78" s="12"/>
      <c r="H78" s="72">
        <f t="shared" si="1"/>
        <v>0</v>
      </c>
    </row>
    <row r="79" spans="1:8" ht="30" customHeight="1" x14ac:dyDescent="0.25">
      <c r="A79" s="132"/>
      <c r="B79" s="70"/>
      <c r="C79" s="12"/>
      <c r="D79" s="26"/>
      <c r="E79" s="40"/>
      <c r="F79" s="26"/>
      <c r="G79" s="12"/>
      <c r="H79" s="72">
        <f t="shared" si="1"/>
        <v>0</v>
      </c>
    </row>
    <row r="80" spans="1:8" ht="30" customHeight="1" x14ac:dyDescent="0.25">
      <c r="A80" s="132"/>
      <c r="B80" s="70"/>
      <c r="C80" s="12"/>
      <c r="D80" s="26"/>
      <c r="E80" s="40"/>
      <c r="F80" s="26"/>
      <c r="G80" s="12"/>
      <c r="H80" s="72">
        <f t="shared" si="1"/>
        <v>0</v>
      </c>
    </row>
    <row r="81" spans="1:8" ht="30" customHeight="1" x14ac:dyDescent="0.25">
      <c r="A81" s="132"/>
      <c r="B81" s="70"/>
      <c r="C81" s="12"/>
      <c r="D81" s="26"/>
      <c r="E81" s="40"/>
      <c r="F81" s="26"/>
      <c r="G81" s="12"/>
      <c r="H81" s="72">
        <f t="shared" si="1"/>
        <v>0</v>
      </c>
    </row>
    <row r="82" spans="1:8" ht="30" customHeight="1" x14ac:dyDescent="0.25">
      <c r="A82" s="132"/>
      <c r="B82" s="70"/>
      <c r="C82" s="12"/>
      <c r="D82" s="26"/>
      <c r="E82" s="40"/>
      <c r="F82" s="26"/>
      <c r="G82" s="12"/>
      <c r="H82" s="72">
        <f t="shared" si="1"/>
        <v>0</v>
      </c>
    </row>
    <row r="83" spans="1:8" ht="30" customHeight="1" x14ac:dyDescent="0.25">
      <c r="A83" s="132"/>
      <c r="B83" s="70"/>
      <c r="C83" s="12"/>
      <c r="D83" s="26"/>
      <c r="E83" s="40"/>
      <c r="F83" s="26"/>
      <c r="G83" s="12"/>
      <c r="H83" s="72">
        <f t="shared" si="1"/>
        <v>0</v>
      </c>
    </row>
    <row r="84" spans="1:8" ht="30" customHeight="1" x14ac:dyDescent="0.25">
      <c r="A84" s="132"/>
      <c r="B84" s="70"/>
      <c r="C84" s="12"/>
      <c r="D84" s="26"/>
      <c r="E84" s="40"/>
      <c r="F84" s="26"/>
      <c r="G84" s="12"/>
      <c r="H84" s="72">
        <f t="shared" si="1"/>
        <v>0</v>
      </c>
    </row>
    <row r="85" spans="1:8" ht="30" customHeight="1" x14ac:dyDescent="0.25">
      <c r="A85" s="132"/>
      <c r="B85" s="70"/>
      <c r="C85" s="12"/>
      <c r="D85" s="26"/>
      <c r="E85" s="40"/>
      <c r="F85" s="26"/>
      <c r="G85" s="12"/>
      <c r="H85" s="72">
        <f t="shared" si="1"/>
        <v>0</v>
      </c>
    </row>
    <row r="86" spans="1:8" ht="30" customHeight="1" x14ac:dyDescent="0.25">
      <c r="A86" s="132"/>
      <c r="B86" s="70"/>
      <c r="C86" s="12"/>
      <c r="D86" s="26"/>
      <c r="E86" s="40"/>
      <c r="F86" s="26"/>
      <c r="G86" s="12"/>
      <c r="H86" s="72">
        <f t="shared" si="1"/>
        <v>0</v>
      </c>
    </row>
    <row r="87" spans="1:8" ht="30" customHeight="1" x14ac:dyDescent="0.25">
      <c r="A87" s="132"/>
      <c r="B87" s="70"/>
      <c r="C87" s="12"/>
      <c r="D87" s="26"/>
      <c r="E87" s="40"/>
      <c r="F87" s="26"/>
      <c r="G87" s="12"/>
      <c r="H87" s="72">
        <f t="shared" si="1"/>
        <v>0</v>
      </c>
    </row>
    <row r="88" spans="1:8" ht="30" customHeight="1" x14ac:dyDescent="0.25">
      <c r="A88" s="132"/>
      <c r="B88" s="70"/>
      <c r="C88" s="12"/>
      <c r="D88" s="26"/>
      <c r="E88" s="40"/>
      <c r="F88" s="26"/>
      <c r="G88" s="12"/>
      <c r="H88" s="72">
        <f t="shared" si="1"/>
        <v>0</v>
      </c>
    </row>
    <row r="89" spans="1:8" ht="30" customHeight="1" x14ac:dyDescent="0.25">
      <c r="A89" s="132"/>
      <c r="B89" s="70"/>
      <c r="C89" s="12"/>
      <c r="D89" s="26"/>
      <c r="E89" s="40"/>
      <c r="F89" s="26"/>
      <c r="G89" s="12"/>
      <c r="H89" s="72">
        <f t="shared" si="1"/>
        <v>0</v>
      </c>
    </row>
    <row r="90" spans="1:8" ht="30" customHeight="1" x14ac:dyDescent="0.25">
      <c r="A90" s="132"/>
      <c r="B90" s="70"/>
      <c r="C90" s="12"/>
      <c r="D90" s="26"/>
      <c r="E90" s="40"/>
      <c r="F90" s="26"/>
      <c r="G90" s="12"/>
      <c r="H90" s="72">
        <f t="shared" si="1"/>
        <v>0</v>
      </c>
    </row>
    <row r="91" spans="1:8" ht="30" customHeight="1" x14ac:dyDescent="0.25">
      <c r="A91" s="132"/>
      <c r="B91" s="70"/>
      <c r="C91" s="12"/>
      <c r="D91" s="26"/>
      <c r="E91" s="40"/>
      <c r="F91" s="26"/>
      <c r="G91" s="12"/>
      <c r="H91" s="72">
        <f t="shared" si="1"/>
        <v>0</v>
      </c>
    </row>
    <row r="92" spans="1:8" ht="30" customHeight="1" x14ac:dyDescent="0.25">
      <c r="A92" s="132"/>
      <c r="B92" s="70"/>
      <c r="C92" s="12"/>
      <c r="D92" s="26"/>
      <c r="E92" s="40"/>
      <c r="F92" s="26"/>
      <c r="G92" s="12"/>
      <c r="H92" s="72">
        <f t="shared" si="1"/>
        <v>0</v>
      </c>
    </row>
    <row r="93" spans="1:8" ht="30" customHeight="1" x14ac:dyDescent="0.25">
      <c r="A93" s="132"/>
      <c r="B93" s="70"/>
      <c r="C93" s="12"/>
      <c r="D93" s="26"/>
      <c r="E93" s="40"/>
      <c r="F93" s="26"/>
      <c r="G93" s="12"/>
      <c r="H93" s="72">
        <f t="shared" si="1"/>
        <v>0</v>
      </c>
    </row>
    <row r="94" spans="1:8" ht="30" customHeight="1" x14ac:dyDescent="0.25">
      <c r="A94" s="132"/>
      <c r="B94" s="70"/>
      <c r="C94" s="12"/>
      <c r="D94" s="26"/>
      <c r="E94" s="40"/>
      <c r="F94" s="26"/>
      <c r="G94" s="12"/>
      <c r="H94" s="72">
        <f t="shared" si="1"/>
        <v>0</v>
      </c>
    </row>
    <row r="95" spans="1:8" ht="30" customHeight="1" x14ac:dyDescent="0.25">
      <c r="A95" s="132"/>
      <c r="B95" s="70"/>
      <c r="C95" s="12"/>
      <c r="D95" s="26"/>
      <c r="E95" s="40"/>
      <c r="F95" s="26"/>
      <c r="G95" s="12"/>
      <c r="H95" s="72">
        <f t="shared" si="1"/>
        <v>0</v>
      </c>
    </row>
    <row r="96" spans="1:8" ht="30" customHeight="1" x14ac:dyDescent="0.25">
      <c r="A96" s="132"/>
      <c r="B96" s="70"/>
      <c r="C96" s="12"/>
      <c r="D96" s="26"/>
      <c r="E96" s="40"/>
      <c r="F96" s="26"/>
      <c r="G96" s="12"/>
      <c r="H96" s="72">
        <f t="shared" si="1"/>
        <v>0</v>
      </c>
    </row>
    <row r="97" spans="1:8" ht="30" customHeight="1" x14ac:dyDescent="0.25">
      <c r="A97" s="132"/>
      <c r="B97" s="70"/>
      <c r="C97" s="12"/>
      <c r="D97" s="26"/>
      <c r="E97" s="40"/>
      <c r="F97" s="26"/>
      <c r="G97" s="12"/>
      <c r="H97" s="72">
        <f t="shared" si="1"/>
        <v>0</v>
      </c>
    </row>
    <row r="98" spans="1:8" ht="30" customHeight="1" x14ac:dyDescent="0.25">
      <c r="A98" s="132"/>
      <c r="B98" s="70"/>
      <c r="C98" s="12"/>
      <c r="D98" s="26"/>
      <c r="E98" s="40"/>
      <c r="F98" s="26"/>
      <c r="G98" s="12"/>
      <c r="H98" s="72">
        <f t="shared" si="1"/>
        <v>0</v>
      </c>
    </row>
    <row r="99" spans="1:8" ht="30" customHeight="1" x14ac:dyDescent="0.25">
      <c r="A99" s="132"/>
      <c r="B99" s="70"/>
      <c r="C99" s="12"/>
      <c r="D99" s="26"/>
      <c r="E99" s="40"/>
      <c r="F99" s="26"/>
      <c r="G99" s="12"/>
      <c r="H99" s="72">
        <f t="shared" si="1"/>
        <v>0</v>
      </c>
    </row>
    <row r="100" spans="1:8" x14ac:dyDescent="0.25">
      <c r="A100" s="132"/>
      <c r="B100" s="70"/>
      <c r="C100" s="12"/>
      <c r="D100" s="26"/>
      <c r="E100" s="40"/>
      <c r="F100" s="26"/>
      <c r="G100" s="12"/>
      <c r="H100" s="72">
        <f t="shared" si="1"/>
        <v>0</v>
      </c>
    </row>
    <row r="101" spans="1:8" x14ac:dyDescent="0.25">
      <c r="A101" s="132"/>
      <c r="B101" s="70"/>
      <c r="C101" s="12"/>
      <c r="D101" s="26"/>
      <c r="E101" s="40"/>
      <c r="F101" s="26"/>
      <c r="G101" s="12"/>
      <c r="H101" s="72">
        <f t="shared" si="1"/>
        <v>0</v>
      </c>
    </row>
    <row r="102" spans="1:8" x14ac:dyDescent="0.25">
      <c r="A102" s="132"/>
      <c r="B102" s="70"/>
      <c r="C102" s="12"/>
      <c r="D102" s="26"/>
      <c r="E102" s="40"/>
      <c r="F102" s="26"/>
      <c r="G102" s="12"/>
      <c r="H102" s="72">
        <f t="shared" si="1"/>
        <v>0</v>
      </c>
    </row>
    <row r="103" spans="1:8" x14ac:dyDescent="0.25">
      <c r="A103" s="132"/>
      <c r="B103" s="70"/>
      <c r="C103" s="12"/>
      <c r="D103" s="26"/>
      <c r="E103" s="40"/>
      <c r="F103" s="26"/>
      <c r="G103" s="12"/>
      <c r="H103" s="72">
        <f t="shared" si="1"/>
        <v>0</v>
      </c>
    </row>
    <row r="104" spans="1:8" x14ac:dyDescent="0.25">
      <c r="A104" s="132"/>
      <c r="B104" s="70"/>
      <c r="C104" s="12"/>
      <c r="D104" s="26"/>
      <c r="E104" s="40"/>
      <c r="F104" s="26"/>
      <c r="G104" s="12"/>
      <c r="H104" s="72">
        <f t="shared" si="1"/>
        <v>0</v>
      </c>
    </row>
    <row r="105" spans="1:8" x14ac:dyDescent="0.25">
      <c r="A105" s="132"/>
      <c r="B105" s="70"/>
      <c r="C105" s="12"/>
      <c r="D105" s="26"/>
      <c r="E105" s="40"/>
      <c r="F105" s="26"/>
      <c r="G105" s="12"/>
      <c r="H105" s="72">
        <f t="shared" si="1"/>
        <v>0</v>
      </c>
    </row>
    <row r="106" spans="1:8" x14ac:dyDescent="0.25">
      <c r="A106" s="132"/>
      <c r="B106" s="70"/>
      <c r="C106" s="12"/>
      <c r="D106" s="26"/>
      <c r="E106" s="40"/>
      <c r="F106" s="26"/>
      <c r="G106" s="12"/>
      <c r="H106" s="72">
        <f t="shared" si="1"/>
        <v>0</v>
      </c>
    </row>
    <row r="107" spans="1:8" x14ac:dyDescent="0.25">
      <c r="A107" s="132"/>
      <c r="B107" s="70"/>
      <c r="C107" s="12"/>
      <c r="D107" s="26"/>
      <c r="E107" s="40"/>
      <c r="F107" s="26"/>
      <c r="G107" s="12"/>
      <c r="H107" s="72">
        <f t="shared" si="1"/>
        <v>0</v>
      </c>
    </row>
    <row r="108" spans="1:8" x14ac:dyDescent="0.25">
      <c r="A108" s="132"/>
      <c r="B108" s="70"/>
      <c r="C108" s="12"/>
      <c r="D108" s="26"/>
      <c r="E108" s="40"/>
      <c r="F108" s="26"/>
      <c r="G108" s="12"/>
      <c r="H108" s="72">
        <f t="shared" si="1"/>
        <v>0</v>
      </c>
    </row>
    <row r="109" spans="1:8" x14ac:dyDescent="0.25">
      <c r="A109" s="132"/>
      <c r="B109" s="70"/>
      <c r="C109" s="12"/>
      <c r="D109" s="26"/>
      <c r="E109" s="40"/>
      <c r="F109" s="26"/>
      <c r="G109" s="12"/>
      <c r="H109" s="72">
        <f t="shared" si="1"/>
        <v>0</v>
      </c>
    </row>
    <row r="110" spans="1:8" x14ac:dyDescent="0.25">
      <c r="A110" s="132"/>
      <c r="B110" s="70"/>
      <c r="C110" s="12"/>
      <c r="D110" s="26"/>
      <c r="E110" s="40"/>
      <c r="F110" s="26"/>
      <c r="G110" s="12"/>
      <c r="H110" s="72">
        <f t="shared" si="1"/>
        <v>0</v>
      </c>
    </row>
    <row r="111" spans="1:8" x14ac:dyDescent="0.25">
      <c r="A111" s="132"/>
      <c r="B111" s="70"/>
      <c r="C111" s="12"/>
      <c r="D111" s="26"/>
      <c r="E111" s="40"/>
      <c r="F111" s="26"/>
      <c r="G111" s="12"/>
      <c r="H111" s="72">
        <f t="shared" si="1"/>
        <v>0</v>
      </c>
    </row>
    <row r="112" spans="1:8" x14ac:dyDescent="0.25">
      <c r="A112" s="132"/>
      <c r="B112" s="70"/>
      <c r="C112" s="12"/>
      <c r="D112" s="26"/>
      <c r="E112" s="40"/>
      <c r="F112" s="26"/>
      <c r="G112" s="12"/>
      <c r="H112" s="72">
        <f t="shared" si="1"/>
        <v>0</v>
      </c>
    </row>
    <row r="113" spans="1:8" x14ac:dyDescent="0.25">
      <c r="A113" s="132"/>
      <c r="B113" s="70"/>
      <c r="C113" s="12"/>
      <c r="D113" s="26"/>
      <c r="E113" s="40"/>
      <c r="F113" s="26"/>
      <c r="G113" s="12"/>
      <c r="H113" s="72">
        <f t="shared" si="1"/>
        <v>0</v>
      </c>
    </row>
    <row r="114" spans="1:8" x14ac:dyDescent="0.25">
      <c r="A114" s="132"/>
      <c r="B114" s="70"/>
      <c r="C114" s="12"/>
      <c r="D114" s="26"/>
      <c r="E114" s="40"/>
      <c r="F114" s="26"/>
      <c r="G114" s="12"/>
      <c r="H114" s="72">
        <f t="shared" si="1"/>
        <v>0</v>
      </c>
    </row>
    <row r="115" spans="1:8" x14ac:dyDescent="0.25">
      <c r="A115" s="132"/>
      <c r="B115" s="70"/>
      <c r="C115" s="12"/>
      <c r="D115" s="26"/>
      <c r="E115" s="40"/>
      <c r="F115" s="26"/>
      <c r="G115" s="12"/>
      <c r="H115" s="72">
        <f t="shared" si="1"/>
        <v>0</v>
      </c>
    </row>
    <row r="116" spans="1:8" x14ac:dyDescent="0.25">
      <c r="A116" s="132"/>
      <c r="B116" s="70"/>
      <c r="C116" s="12"/>
      <c r="D116" s="26"/>
      <c r="E116" s="40"/>
      <c r="F116" s="26"/>
      <c r="G116" s="12"/>
      <c r="H116" s="72">
        <f t="shared" si="1"/>
        <v>0</v>
      </c>
    </row>
    <row r="117" spans="1:8" x14ac:dyDescent="0.25">
      <c r="A117" s="132"/>
      <c r="B117" s="70"/>
      <c r="C117" s="12"/>
      <c r="D117" s="26"/>
      <c r="E117" s="40"/>
      <c r="F117" s="26"/>
      <c r="G117" s="12"/>
      <c r="H117" s="72">
        <f t="shared" si="1"/>
        <v>0</v>
      </c>
    </row>
    <row r="118" spans="1:8" x14ac:dyDescent="0.25">
      <c r="A118" s="132"/>
      <c r="B118" s="70"/>
      <c r="C118" s="12"/>
      <c r="D118" s="26"/>
      <c r="E118" s="40"/>
      <c r="F118" s="26"/>
      <c r="G118" s="12"/>
      <c r="H118" s="72">
        <f t="shared" si="1"/>
        <v>0</v>
      </c>
    </row>
    <row r="119" spans="1:8" x14ac:dyDescent="0.25">
      <c r="A119" s="132"/>
      <c r="B119" s="70"/>
      <c r="C119" s="12"/>
      <c r="D119" s="26"/>
      <c r="E119" s="40"/>
      <c r="F119" s="26"/>
      <c r="G119" s="12"/>
      <c r="H119" s="72">
        <f t="shared" si="1"/>
        <v>0</v>
      </c>
    </row>
    <row r="120" spans="1:8" x14ac:dyDescent="0.25">
      <c r="A120" s="132"/>
      <c r="B120" s="70"/>
      <c r="C120" s="12"/>
      <c r="D120" s="26"/>
      <c r="E120" s="40"/>
      <c r="F120" s="26"/>
      <c r="G120" s="12"/>
      <c r="H120" s="72">
        <f t="shared" si="1"/>
        <v>0</v>
      </c>
    </row>
    <row r="121" spans="1:8" x14ac:dyDescent="0.25">
      <c r="A121" s="132"/>
      <c r="B121" s="70"/>
      <c r="C121" s="12"/>
      <c r="D121" s="26"/>
      <c r="E121" s="40"/>
      <c r="F121" s="26"/>
      <c r="G121" s="12"/>
      <c r="H121" s="72">
        <f t="shared" si="1"/>
        <v>0</v>
      </c>
    </row>
    <row r="122" spans="1:8" x14ac:dyDescent="0.25">
      <c r="A122" s="132"/>
      <c r="B122" s="70"/>
      <c r="C122" s="12"/>
      <c r="D122" s="26"/>
      <c r="E122" s="40"/>
      <c r="F122" s="26"/>
      <c r="G122" s="12"/>
      <c r="H122" s="72">
        <f t="shared" si="1"/>
        <v>0</v>
      </c>
    </row>
    <row r="123" spans="1:8" x14ac:dyDescent="0.25">
      <c r="A123" s="132"/>
      <c r="B123" s="70"/>
      <c r="C123" s="12"/>
      <c r="D123" s="26"/>
      <c r="E123" s="40"/>
      <c r="F123" s="26"/>
      <c r="G123" s="12"/>
      <c r="H123" s="72">
        <f t="shared" si="1"/>
        <v>0</v>
      </c>
    </row>
    <row r="124" spans="1:8" x14ac:dyDescent="0.25">
      <c r="A124" s="132"/>
      <c r="B124" s="70"/>
      <c r="C124" s="12"/>
      <c r="D124" s="26"/>
      <c r="E124" s="40"/>
      <c r="F124" s="26"/>
      <c r="G124" s="12"/>
      <c r="H124" s="72">
        <f t="shared" si="1"/>
        <v>0</v>
      </c>
    </row>
    <row r="125" spans="1:8" x14ac:dyDescent="0.25">
      <c r="A125" s="132"/>
      <c r="B125" s="70"/>
      <c r="C125" s="12"/>
      <c r="D125" s="26"/>
      <c r="E125" s="40"/>
      <c r="F125" s="26"/>
      <c r="G125" s="12"/>
      <c r="H125" s="72">
        <f t="shared" si="1"/>
        <v>0</v>
      </c>
    </row>
    <row r="126" spans="1:8" x14ac:dyDescent="0.25">
      <c r="A126" s="132"/>
      <c r="B126" s="70"/>
      <c r="C126" s="12"/>
      <c r="D126" s="26"/>
      <c r="E126" s="40"/>
      <c r="F126" s="26"/>
      <c r="G126" s="12"/>
      <c r="H126" s="72">
        <f t="shared" si="1"/>
        <v>0</v>
      </c>
    </row>
    <row r="127" spans="1:8" x14ac:dyDescent="0.25">
      <c r="A127" s="132"/>
      <c r="B127" s="70"/>
      <c r="C127" s="12"/>
      <c r="D127" s="26"/>
      <c r="E127" s="40"/>
      <c r="F127" s="26"/>
      <c r="G127" s="12"/>
      <c r="H127" s="72">
        <f t="shared" si="1"/>
        <v>0</v>
      </c>
    </row>
    <row r="128" spans="1:8" x14ac:dyDescent="0.25">
      <c r="A128" s="132"/>
      <c r="B128" s="70"/>
      <c r="C128" s="12"/>
      <c r="D128" s="26"/>
      <c r="E128" s="40"/>
      <c r="F128" s="26"/>
      <c r="G128" s="12"/>
      <c r="H128" s="72">
        <f t="shared" si="1"/>
        <v>0</v>
      </c>
    </row>
    <row r="129" spans="1:8" x14ac:dyDescent="0.25">
      <c r="A129" s="132"/>
      <c r="B129" s="70"/>
      <c r="C129" s="12"/>
      <c r="D129" s="26"/>
      <c r="E129" s="40"/>
      <c r="F129" s="26"/>
      <c r="G129" s="12"/>
      <c r="H129" s="72">
        <f t="shared" si="1"/>
        <v>0</v>
      </c>
    </row>
    <row r="130" spans="1:8" x14ac:dyDescent="0.25">
      <c r="A130" s="132"/>
      <c r="B130" s="70"/>
      <c r="C130" s="12"/>
      <c r="D130" s="26"/>
      <c r="E130" s="40"/>
      <c r="F130" s="26"/>
      <c r="G130" s="12"/>
      <c r="H130" s="72">
        <f t="shared" si="1"/>
        <v>0</v>
      </c>
    </row>
    <row r="131" spans="1:8" x14ac:dyDescent="0.25">
      <c r="A131" s="132"/>
      <c r="B131" s="70"/>
      <c r="C131" s="12"/>
      <c r="D131" s="26"/>
      <c r="E131" s="40"/>
      <c r="F131" s="26"/>
      <c r="G131" s="12"/>
      <c r="H131" s="72">
        <f t="shared" si="1"/>
        <v>0</v>
      </c>
    </row>
    <row r="132" spans="1:8" x14ac:dyDescent="0.25">
      <c r="A132" s="132"/>
      <c r="B132" s="70"/>
      <c r="C132" s="12"/>
      <c r="D132" s="26"/>
      <c r="E132" s="40"/>
      <c r="F132" s="26"/>
      <c r="G132" s="12"/>
      <c r="H132" s="72">
        <f t="shared" si="1"/>
        <v>0</v>
      </c>
    </row>
    <row r="133" spans="1:8" x14ac:dyDescent="0.25">
      <c r="A133" s="132"/>
      <c r="B133" s="70"/>
      <c r="C133" s="12"/>
      <c r="D133" s="26"/>
      <c r="E133" s="40"/>
      <c r="F133" s="26"/>
      <c r="G133" s="12"/>
      <c r="H133" s="72">
        <f t="shared" si="1"/>
        <v>0</v>
      </c>
    </row>
    <row r="134" spans="1:8" x14ac:dyDescent="0.25">
      <c r="A134" s="132"/>
      <c r="B134" s="70"/>
      <c r="C134" s="12"/>
      <c r="D134" s="26"/>
      <c r="E134" s="40"/>
      <c r="F134" s="26"/>
      <c r="G134" s="12"/>
      <c r="H134" s="72">
        <f t="shared" si="1"/>
        <v>0</v>
      </c>
    </row>
    <row r="135" spans="1:8" x14ac:dyDescent="0.25">
      <c r="A135" s="132"/>
      <c r="B135" s="70"/>
      <c r="C135" s="12"/>
      <c r="D135" s="26"/>
      <c r="E135" s="40"/>
      <c r="F135" s="26"/>
      <c r="G135" s="12"/>
      <c r="H135" s="72">
        <f t="shared" ref="H135:H198" si="2">H134+D135-F135</f>
        <v>0</v>
      </c>
    </row>
    <row r="136" spans="1:8" x14ac:dyDescent="0.25">
      <c r="A136" s="132"/>
      <c r="B136" s="70"/>
      <c r="C136" s="12"/>
      <c r="D136" s="26"/>
      <c r="E136" s="40"/>
      <c r="F136" s="26"/>
      <c r="G136" s="12"/>
      <c r="H136" s="72">
        <f t="shared" si="2"/>
        <v>0</v>
      </c>
    </row>
    <row r="137" spans="1:8" x14ac:dyDescent="0.25">
      <c r="A137" s="132"/>
      <c r="B137" s="70"/>
      <c r="C137" s="12"/>
      <c r="D137" s="26"/>
      <c r="E137" s="40"/>
      <c r="F137" s="26"/>
      <c r="G137" s="12"/>
      <c r="H137" s="72">
        <f t="shared" si="2"/>
        <v>0</v>
      </c>
    </row>
    <row r="138" spans="1:8" x14ac:dyDescent="0.25">
      <c r="A138" s="132"/>
      <c r="B138" s="70"/>
      <c r="C138" s="12"/>
      <c r="D138" s="26"/>
      <c r="E138" s="40"/>
      <c r="F138" s="26"/>
      <c r="G138" s="12"/>
      <c r="H138" s="72">
        <f t="shared" si="2"/>
        <v>0</v>
      </c>
    </row>
    <row r="139" spans="1:8" x14ac:dyDescent="0.25">
      <c r="A139" s="132"/>
      <c r="B139" s="70"/>
      <c r="C139" s="12"/>
      <c r="D139" s="26"/>
      <c r="E139" s="40"/>
      <c r="F139" s="26"/>
      <c r="G139" s="12"/>
      <c r="H139" s="72">
        <f t="shared" si="2"/>
        <v>0</v>
      </c>
    </row>
    <row r="140" spans="1:8" x14ac:dyDescent="0.25">
      <c r="A140" s="132"/>
      <c r="B140" s="70"/>
      <c r="C140" s="12"/>
      <c r="D140" s="26"/>
      <c r="E140" s="40"/>
      <c r="F140" s="26"/>
      <c r="G140" s="12"/>
      <c r="H140" s="72">
        <f t="shared" si="2"/>
        <v>0</v>
      </c>
    </row>
    <row r="141" spans="1:8" x14ac:dyDescent="0.25">
      <c r="A141" s="132"/>
      <c r="B141" s="70"/>
      <c r="C141" s="12"/>
      <c r="D141" s="26"/>
      <c r="E141" s="40"/>
      <c r="F141" s="26"/>
      <c r="G141" s="12"/>
      <c r="H141" s="72">
        <f t="shared" si="2"/>
        <v>0</v>
      </c>
    </row>
    <row r="142" spans="1:8" x14ac:dyDescent="0.25">
      <c r="A142" s="132"/>
      <c r="B142" s="70"/>
      <c r="C142" s="12"/>
      <c r="D142" s="26"/>
      <c r="E142" s="40"/>
      <c r="F142" s="26"/>
      <c r="G142" s="12"/>
      <c r="H142" s="72">
        <f t="shared" si="2"/>
        <v>0</v>
      </c>
    </row>
    <row r="143" spans="1:8" x14ac:dyDescent="0.25">
      <c r="A143" s="132"/>
      <c r="B143" s="70"/>
      <c r="C143" s="12"/>
      <c r="D143" s="26"/>
      <c r="E143" s="40"/>
      <c r="F143" s="26"/>
      <c r="G143" s="12"/>
      <c r="H143" s="72">
        <f t="shared" si="2"/>
        <v>0</v>
      </c>
    </row>
    <row r="144" spans="1:8" x14ac:dyDescent="0.25">
      <c r="A144" s="132"/>
      <c r="B144" s="70"/>
      <c r="C144" s="12"/>
      <c r="D144" s="26"/>
      <c r="E144" s="40"/>
      <c r="F144" s="26"/>
      <c r="G144" s="12"/>
      <c r="H144" s="72">
        <f t="shared" si="2"/>
        <v>0</v>
      </c>
    </row>
    <row r="145" spans="1:8" x14ac:dyDescent="0.25">
      <c r="A145" s="132"/>
      <c r="B145" s="70"/>
      <c r="C145" s="12"/>
      <c r="D145" s="26"/>
      <c r="E145" s="40"/>
      <c r="F145" s="26"/>
      <c r="G145" s="12"/>
      <c r="H145" s="72">
        <f t="shared" si="2"/>
        <v>0</v>
      </c>
    </row>
    <row r="146" spans="1:8" x14ac:dyDescent="0.25">
      <c r="A146" s="132"/>
      <c r="B146" s="70"/>
      <c r="C146" s="12"/>
      <c r="D146" s="26"/>
      <c r="E146" s="40"/>
      <c r="F146" s="26"/>
      <c r="G146" s="12"/>
      <c r="H146" s="72">
        <f t="shared" si="2"/>
        <v>0</v>
      </c>
    </row>
    <row r="147" spans="1:8" x14ac:dyDescent="0.25">
      <c r="A147" s="132"/>
      <c r="B147" s="70"/>
      <c r="C147" s="12"/>
      <c r="D147" s="26"/>
      <c r="E147" s="40"/>
      <c r="F147" s="26"/>
      <c r="G147" s="12"/>
      <c r="H147" s="72">
        <f t="shared" si="2"/>
        <v>0</v>
      </c>
    </row>
    <row r="148" spans="1:8" x14ac:dyDescent="0.25">
      <c r="A148" s="132"/>
      <c r="B148" s="70"/>
      <c r="C148" s="12"/>
      <c r="D148" s="26"/>
      <c r="E148" s="40"/>
      <c r="F148" s="26"/>
      <c r="G148" s="12"/>
      <c r="H148" s="72">
        <f t="shared" si="2"/>
        <v>0</v>
      </c>
    </row>
    <row r="149" spans="1:8" x14ac:dyDescent="0.25">
      <c r="A149" s="132"/>
      <c r="B149" s="70"/>
      <c r="C149" s="12"/>
      <c r="D149" s="26"/>
      <c r="E149" s="40"/>
      <c r="F149" s="26"/>
      <c r="G149" s="12"/>
      <c r="H149" s="72">
        <f t="shared" si="2"/>
        <v>0</v>
      </c>
    </row>
    <row r="150" spans="1:8" x14ac:dyDescent="0.25">
      <c r="A150" s="132"/>
      <c r="B150" s="70"/>
      <c r="C150" s="12"/>
      <c r="D150" s="26"/>
      <c r="E150" s="40"/>
      <c r="F150" s="26"/>
      <c r="G150" s="12"/>
      <c r="H150" s="72">
        <f t="shared" si="2"/>
        <v>0</v>
      </c>
    </row>
    <row r="151" spans="1:8" x14ac:dyDescent="0.25">
      <c r="A151" s="132"/>
      <c r="B151" s="70"/>
      <c r="C151" s="12"/>
      <c r="D151" s="26"/>
      <c r="E151" s="40"/>
      <c r="F151" s="26"/>
      <c r="G151" s="12"/>
      <c r="H151" s="72">
        <f t="shared" si="2"/>
        <v>0</v>
      </c>
    </row>
    <row r="152" spans="1:8" x14ac:dyDescent="0.25">
      <c r="A152" s="132"/>
      <c r="B152" s="70"/>
      <c r="C152" s="12"/>
      <c r="D152" s="26"/>
      <c r="E152" s="40"/>
      <c r="F152" s="26"/>
      <c r="G152" s="12"/>
      <c r="H152" s="72">
        <f t="shared" si="2"/>
        <v>0</v>
      </c>
    </row>
    <row r="153" spans="1:8" x14ac:dyDescent="0.25">
      <c r="A153" s="132"/>
      <c r="B153" s="70"/>
      <c r="C153" s="12"/>
      <c r="D153" s="26"/>
      <c r="E153" s="40"/>
      <c r="F153" s="26"/>
      <c r="G153" s="12"/>
      <c r="H153" s="72">
        <f t="shared" si="2"/>
        <v>0</v>
      </c>
    </row>
    <row r="154" spans="1:8" x14ac:dyDescent="0.25">
      <c r="A154" s="132"/>
      <c r="B154" s="70"/>
      <c r="C154" s="12"/>
      <c r="D154" s="26"/>
      <c r="E154" s="40"/>
      <c r="F154" s="26"/>
      <c r="G154" s="12"/>
      <c r="H154" s="72">
        <f t="shared" si="2"/>
        <v>0</v>
      </c>
    </row>
    <row r="155" spans="1:8" x14ac:dyDescent="0.25">
      <c r="A155" s="132"/>
      <c r="B155" s="70"/>
      <c r="C155" s="12"/>
      <c r="D155" s="26"/>
      <c r="E155" s="40"/>
      <c r="F155" s="26"/>
      <c r="G155" s="12"/>
      <c r="H155" s="72">
        <f t="shared" si="2"/>
        <v>0</v>
      </c>
    </row>
    <row r="156" spans="1:8" x14ac:dyDescent="0.25">
      <c r="A156" s="132"/>
      <c r="B156" s="70"/>
      <c r="C156" s="12"/>
      <c r="D156" s="26"/>
      <c r="E156" s="40"/>
      <c r="F156" s="26"/>
      <c r="G156" s="12"/>
      <c r="H156" s="72">
        <f t="shared" si="2"/>
        <v>0</v>
      </c>
    </row>
    <row r="157" spans="1:8" x14ac:dyDescent="0.25">
      <c r="A157" s="132"/>
      <c r="B157" s="70"/>
      <c r="C157" s="12"/>
      <c r="D157" s="26"/>
      <c r="E157" s="40"/>
      <c r="F157" s="26"/>
      <c r="G157" s="12"/>
      <c r="H157" s="72">
        <f t="shared" si="2"/>
        <v>0</v>
      </c>
    </row>
    <row r="158" spans="1:8" x14ac:dyDescent="0.25">
      <c r="A158" s="132"/>
      <c r="B158" s="70"/>
      <c r="C158" s="12"/>
      <c r="D158" s="26"/>
      <c r="E158" s="40"/>
      <c r="F158" s="26"/>
      <c r="G158" s="12"/>
      <c r="H158" s="72">
        <f t="shared" si="2"/>
        <v>0</v>
      </c>
    </row>
    <row r="159" spans="1:8" x14ac:dyDescent="0.25">
      <c r="A159" s="132"/>
      <c r="B159" s="70"/>
      <c r="C159" s="12"/>
      <c r="D159" s="26"/>
      <c r="E159" s="40"/>
      <c r="F159" s="26"/>
      <c r="G159" s="12"/>
      <c r="H159" s="72">
        <f t="shared" si="2"/>
        <v>0</v>
      </c>
    </row>
    <row r="160" spans="1:8" x14ac:dyDescent="0.25">
      <c r="A160" s="132"/>
      <c r="B160" s="70"/>
      <c r="C160" s="12"/>
      <c r="D160" s="26"/>
      <c r="E160" s="40"/>
      <c r="F160" s="26"/>
      <c r="G160" s="12"/>
      <c r="H160" s="72">
        <f t="shared" si="2"/>
        <v>0</v>
      </c>
    </row>
    <row r="161" spans="1:8" x14ac:dyDescent="0.25">
      <c r="A161" s="132"/>
      <c r="B161" s="70"/>
      <c r="C161" s="12"/>
      <c r="D161" s="26"/>
      <c r="E161" s="40"/>
      <c r="F161" s="26"/>
      <c r="G161" s="12"/>
      <c r="H161" s="72">
        <f t="shared" si="2"/>
        <v>0</v>
      </c>
    </row>
    <row r="162" spans="1:8" x14ac:dyDescent="0.25">
      <c r="A162" s="132"/>
      <c r="B162" s="70"/>
      <c r="C162" s="12"/>
      <c r="D162" s="26"/>
      <c r="E162" s="40"/>
      <c r="F162" s="26"/>
      <c r="G162" s="12"/>
      <c r="H162" s="72">
        <f t="shared" si="2"/>
        <v>0</v>
      </c>
    </row>
    <row r="163" spans="1:8" x14ac:dyDescent="0.25">
      <c r="A163" s="132"/>
      <c r="B163" s="70"/>
      <c r="C163" s="12"/>
      <c r="D163" s="26"/>
      <c r="E163" s="40"/>
      <c r="F163" s="26"/>
      <c r="G163" s="12"/>
      <c r="H163" s="72">
        <f t="shared" si="2"/>
        <v>0</v>
      </c>
    </row>
    <row r="164" spans="1:8" x14ac:dyDescent="0.25">
      <c r="A164" s="132"/>
      <c r="B164" s="70"/>
      <c r="C164" s="12"/>
      <c r="D164" s="26"/>
      <c r="E164" s="40"/>
      <c r="F164" s="26"/>
      <c r="G164" s="12"/>
      <c r="H164" s="72">
        <f t="shared" si="2"/>
        <v>0</v>
      </c>
    </row>
    <row r="165" spans="1:8" x14ac:dyDescent="0.25">
      <c r="A165" s="132"/>
      <c r="B165" s="70"/>
      <c r="C165" s="12"/>
      <c r="D165" s="26"/>
      <c r="E165" s="40"/>
      <c r="F165" s="26"/>
      <c r="G165" s="12"/>
      <c r="H165" s="72">
        <f t="shared" si="2"/>
        <v>0</v>
      </c>
    </row>
    <row r="166" spans="1:8" x14ac:dyDescent="0.25">
      <c r="A166" s="132"/>
      <c r="B166" s="70"/>
      <c r="C166" s="12"/>
      <c r="D166" s="26"/>
      <c r="E166" s="40"/>
      <c r="F166" s="26"/>
      <c r="G166" s="12"/>
      <c r="H166" s="72">
        <f t="shared" si="2"/>
        <v>0</v>
      </c>
    </row>
    <row r="167" spans="1:8" x14ac:dyDescent="0.25">
      <c r="A167" s="132"/>
      <c r="B167" s="70"/>
      <c r="C167" s="12"/>
      <c r="D167" s="26"/>
      <c r="E167" s="40"/>
      <c r="F167" s="26"/>
      <c r="G167" s="12"/>
      <c r="H167" s="72">
        <f t="shared" si="2"/>
        <v>0</v>
      </c>
    </row>
    <row r="168" spans="1:8" x14ac:dyDescent="0.25">
      <c r="A168" s="132"/>
      <c r="B168" s="70"/>
      <c r="C168" s="12"/>
      <c r="D168" s="26"/>
      <c r="E168" s="40"/>
      <c r="F168" s="26"/>
      <c r="G168" s="12"/>
      <c r="H168" s="72">
        <f t="shared" si="2"/>
        <v>0</v>
      </c>
    </row>
    <row r="169" spans="1:8" x14ac:dyDescent="0.25">
      <c r="A169" s="132"/>
      <c r="B169" s="70"/>
      <c r="C169" s="12"/>
      <c r="D169" s="26"/>
      <c r="E169" s="40"/>
      <c r="F169" s="26"/>
      <c r="G169" s="12"/>
      <c r="H169" s="72">
        <f t="shared" si="2"/>
        <v>0</v>
      </c>
    </row>
    <row r="170" spans="1:8" x14ac:dyDescent="0.25">
      <c r="A170" s="132"/>
      <c r="B170" s="70"/>
      <c r="C170" s="12"/>
      <c r="D170" s="26"/>
      <c r="E170" s="40"/>
      <c r="F170" s="26"/>
      <c r="G170" s="12"/>
      <c r="H170" s="72">
        <f t="shared" si="2"/>
        <v>0</v>
      </c>
    </row>
    <row r="171" spans="1:8" x14ac:dyDescent="0.25">
      <c r="A171" s="132"/>
      <c r="B171" s="70"/>
      <c r="C171" s="12"/>
      <c r="D171" s="26"/>
      <c r="E171" s="40"/>
      <c r="F171" s="26"/>
      <c r="G171" s="12"/>
      <c r="H171" s="72">
        <f t="shared" si="2"/>
        <v>0</v>
      </c>
    </row>
    <row r="172" spans="1:8" x14ac:dyDescent="0.25">
      <c r="A172" s="132"/>
      <c r="B172" s="70"/>
      <c r="C172" s="12"/>
      <c r="D172" s="26"/>
      <c r="E172" s="40"/>
      <c r="F172" s="26"/>
      <c r="G172" s="12"/>
      <c r="H172" s="72">
        <f t="shared" si="2"/>
        <v>0</v>
      </c>
    </row>
    <row r="173" spans="1:8" x14ac:dyDescent="0.25">
      <c r="A173" s="132"/>
      <c r="B173" s="70"/>
      <c r="C173" s="12"/>
      <c r="D173" s="26"/>
      <c r="E173" s="40"/>
      <c r="F173" s="26"/>
      <c r="G173" s="12"/>
      <c r="H173" s="72">
        <f t="shared" si="2"/>
        <v>0</v>
      </c>
    </row>
    <row r="174" spans="1:8" x14ac:dyDescent="0.25">
      <c r="A174" s="132"/>
      <c r="B174" s="70"/>
      <c r="C174" s="12"/>
      <c r="D174" s="26"/>
      <c r="E174" s="40"/>
      <c r="F174" s="26"/>
      <c r="G174" s="12"/>
      <c r="H174" s="72">
        <f t="shared" si="2"/>
        <v>0</v>
      </c>
    </row>
    <row r="175" spans="1:8" x14ac:dyDescent="0.25">
      <c r="A175" s="132"/>
      <c r="B175" s="70"/>
      <c r="C175" s="12"/>
      <c r="D175" s="26"/>
      <c r="E175" s="40"/>
      <c r="F175" s="26"/>
      <c r="G175" s="12"/>
      <c r="H175" s="72">
        <f t="shared" si="2"/>
        <v>0</v>
      </c>
    </row>
    <row r="176" spans="1:8" x14ac:dyDescent="0.25">
      <c r="A176" s="132"/>
      <c r="B176" s="70"/>
      <c r="C176" s="12"/>
      <c r="D176" s="26"/>
      <c r="E176" s="40"/>
      <c r="F176" s="26"/>
      <c r="G176" s="12"/>
      <c r="H176" s="72">
        <f t="shared" si="2"/>
        <v>0</v>
      </c>
    </row>
    <row r="177" spans="1:8" x14ac:dyDescent="0.25">
      <c r="A177" s="132"/>
      <c r="B177" s="70"/>
      <c r="C177" s="12"/>
      <c r="D177" s="26"/>
      <c r="E177" s="40"/>
      <c r="F177" s="26"/>
      <c r="G177" s="12"/>
      <c r="H177" s="72">
        <f t="shared" si="2"/>
        <v>0</v>
      </c>
    </row>
    <row r="178" spans="1:8" x14ac:dyDescent="0.25">
      <c r="A178" s="132"/>
      <c r="B178" s="70"/>
      <c r="C178" s="12"/>
      <c r="D178" s="26"/>
      <c r="E178" s="40"/>
      <c r="F178" s="26"/>
      <c r="G178" s="12"/>
      <c r="H178" s="72">
        <f t="shared" si="2"/>
        <v>0</v>
      </c>
    </row>
    <row r="179" spans="1:8" x14ac:dyDescent="0.25">
      <c r="A179" s="132"/>
      <c r="B179" s="70"/>
      <c r="C179" s="12"/>
      <c r="D179" s="26"/>
      <c r="E179" s="40"/>
      <c r="F179" s="26"/>
      <c r="G179" s="12"/>
      <c r="H179" s="72">
        <f t="shared" si="2"/>
        <v>0</v>
      </c>
    </row>
    <row r="180" spans="1:8" x14ac:dyDescent="0.25">
      <c r="A180" s="132"/>
      <c r="B180" s="70"/>
      <c r="C180" s="12"/>
      <c r="D180" s="26"/>
      <c r="E180" s="40"/>
      <c r="F180" s="26"/>
      <c r="G180" s="12"/>
      <c r="H180" s="72">
        <f t="shared" si="2"/>
        <v>0</v>
      </c>
    </row>
    <row r="181" spans="1:8" x14ac:dyDescent="0.25">
      <c r="A181" s="132"/>
      <c r="B181" s="70"/>
      <c r="C181" s="12"/>
      <c r="D181" s="26"/>
      <c r="E181" s="40"/>
      <c r="F181" s="26"/>
      <c r="G181" s="12"/>
      <c r="H181" s="72">
        <f t="shared" si="2"/>
        <v>0</v>
      </c>
    </row>
    <row r="182" spans="1:8" x14ac:dyDescent="0.25">
      <c r="A182" s="132"/>
      <c r="B182" s="70"/>
      <c r="C182" s="12"/>
      <c r="D182" s="26"/>
      <c r="E182" s="40"/>
      <c r="F182" s="26"/>
      <c r="G182" s="12"/>
      <c r="H182" s="72">
        <f t="shared" si="2"/>
        <v>0</v>
      </c>
    </row>
    <row r="183" spans="1:8" x14ac:dyDescent="0.25">
      <c r="A183" s="132"/>
      <c r="B183" s="70"/>
      <c r="C183" s="12"/>
      <c r="D183" s="26"/>
      <c r="E183" s="40"/>
      <c r="F183" s="26"/>
      <c r="G183" s="12"/>
      <c r="H183" s="72">
        <f t="shared" si="2"/>
        <v>0</v>
      </c>
    </row>
    <row r="184" spans="1:8" x14ac:dyDescent="0.25">
      <c r="A184" s="132"/>
      <c r="B184" s="70"/>
      <c r="C184" s="12"/>
      <c r="D184" s="26"/>
      <c r="E184" s="40"/>
      <c r="F184" s="26"/>
      <c r="G184" s="12"/>
      <c r="H184" s="72">
        <f t="shared" si="2"/>
        <v>0</v>
      </c>
    </row>
    <row r="185" spans="1:8" x14ac:dyDescent="0.25">
      <c r="A185" s="132"/>
      <c r="B185" s="70"/>
      <c r="C185" s="12"/>
      <c r="D185" s="26"/>
      <c r="E185" s="40"/>
      <c r="F185" s="26"/>
      <c r="G185" s="12"/>
      <c r="H185" s="72">
        <f t="shared" si="2"/>
        <v>0</v>
      </c>
    </row>
    <row r="186" spans="1:8" x14ac:dyDescent="0.25">
      <c r="A186" s="132"/>
      <c r="B186" s="70"/>
      <c r="C186" s="12"/>
      <c r="D186" s="26"/>
      <c r="E186" s="40"/>
      <c r="F186" s="26"/>
      <c r="G186" s="12"/>
      <c r="H186" s="72">
        <f t="shared" si="2"/>
        <v>0</v>
      </c>
    </row>
    <row r="187" spans="1:8" x14ac:dyDescent="0.25">
      <c r="A187" s="132"/>
      <c r="B187" s="70"/>
      <c r="C187" s="12"/>
      <c r="D187" s="26"/>
      <c r="E187" s="40"/>
      <c r="F187" s="26"/>
      <c r="G187" s="12"/>
      <c r="H187" s="72">
        <f t="shared" si="2"/>
        <v>0</v>
      </c>
    </row>
    <row r="188" spans="1:8" x14ac:dyDescent="0.25">
      <c r="A188" s="132"/>
      <c r="B188" s="70"/>
      <c r="C188" s="12"/>
      <c r="D188" s="26"/>
      <c r="E188" s="40"/>
      <c r="F188" s="26"/>
      <c r="G188" s="12"/>
      <c r="H188" s="72">
        <f t="shared" si="2"/>
        <v>0</v>
      </c>
    </row>
    <row r="189" spans="1:8" x14ac:dyDescent="0.25">
      <c r="A189" s="132"/>
      <c r="B189" s="70"/>
      <c r="C189" s="12"/>
      <c r="D189" s="26"/>
      <c r="E189" s="40"/>
      <c r="F189" s="26"/>
      <c r="G189" s="12"/>
      <c r="H189" s="72">
        <f t="shared" si="2"/>
        <v>0</v>
      </c>
    </row>
    <row r="190" spans="1:8" x14ac:dyDescent="0.25">
      <c r="A190" s="132"/>
      <c r="B190" s="70"/>
      <c r="C190" s="12"/>
      <c r="D190" s="26"/>
      <c r="E190" s="40"/>
      <c r="F190" s="26"/>
      <c r="G190" s="12"/>
      <c r="H190" s="72">
        <f t="shared" si="2"/>
        <v>0</v>
      </c>
    </row>
    <row r="191" spans="1:8" x14ac:dyDescent="0.25">
      <c r="A191" s="132"/>
      <c r="B191" s="70"/>
      <c r="C191" s="12"/>
      <c r="D191" s="26"/>
      <c r="E191" s="40"/>
      <c r="F191" s="26"/>
      <c r="G191" s="12"/>
      <c r="H191" s="72">
        <f t="shared" si="2"/>
        <v>0</v>
      </c>
    </row>
    <row r="192" spans="1:8" x14ac:dyDescent="0.25">
      <c r="A192" s="132"/>
      <c r="B192" s="70"/>
      <c r="C192" s="12"/>
      <c r="D192" s="26"/>
      <c r="E192" s="40"/>
      <c r="F192" s="26"/>
      <c r="G192" s="12"/>
      <c r="H192" s="72">
        <f t="shared" si="2"/>
        <v>0</v>
      </c>
    </row>
    <row r="193" spans="1:8" x14ac:dyDescent="0.25">
      <c r="A193" s="132"/>
      <c r="B193" s="70"/>
      <c r="C193" s="12"/>
      <c r="D193" s="26"/>
      <c r="E193" s="40"/>
      <c r="F193" s="26"/>
      <c r="G193" s="12"/>
      <c r="H193" s="72">
        <f t="shared" si="2"/>
        <v>0</v>
      </c>
    </row>
    <row r="194" spans="1:8" x14ac:dyDescent="0.25">
      <c r="A194" s="132"/>
      <c r="B194" s="70"/>
      <c r="C194" s="12"/>
      <c r="D194" s="26"/>
      <c r="E194" s="40"/>
      <c r="F194" s="26"/>
      <c r="G194" s="12"/>
      <c r="H194" s="72">
        <f t="shared" si="2"/>
        <v>0</v>
      </c>
    </row>
    <row r="195" spans="1:8" x14ac:dyDescent="0.25">
      <c r="A195" s="132"/>
      <c r="B195" s="70"/>
      <c r="C195" s="12"/>
      <c r="D195" s="26"/>
      <c r="E195" s="40"/>
      <c r="F195" s="26"/>
      <c r="G195" s="12"/>
      <c r="H195" s="72">
        <f t="shared" si="2"/>
        <v>0</v>
      </c>
    </row>
    <row r="196" spans="1:8" x14ac:dyDescent="0.25">
      <c r="A196" s="132"/>
      <c r="B196" s="70"/>
      <c r="C196" s="12"/>
      <c r="D196" s="26"/>
      <c r="E196" s="40"/>
      <c r="F196" s="26"/>
      <c r="G196" s="12"/>
      <c r="H196" s="72">
        <f t="shared" si="2"/>
        <v>0</v>
      </c>
    </row>
    <row r="197" spans="1:8" x14ac:dyDescent="0.25">
      <c r="A197" s="132"/>
      <c r="B197" s="70"/>
      <c r="C197" s="12"/>
      <c r="D197" s="26"/>
      <c r="E197" s="40"/>
      <c r="F197" s="26"/>
      <c r="G197" s="12"/>
      <c r="H197" s="72">
        <f t="shared" si="2"/>
        <v>0</v>
      </c>
    </row>
    <row r="198" spans="1:8" x14ac:dyDescent="0.25">
      <c r="A198" s="132"/>
      <c r="B198" s="70"/>
      <c r="C198" s="12"/>
      <c r="D198" s="26"/>
      <c r="E198" s="40"/>
      <c r="F198" s="26"/>
      <c r="G198" s="12"/>
      <c r="H198" s="72">
        <f t="shared" si="2"/>
        <v>0</v>
      </c>
    </row>
    <row r="199" spans="1:8" x14ac:dyDescent="0.25">
      <c r="A199" s="132"/>
      <c r="B199" s="70"/>
      <c r="C199" s="12"/>
      <c r="D199" s="26"/>
      <c r="E199" s="40"/>
      <c r="F199" s="26"/>
      <c r="G199" s="12"/>
      <c r="H199" s="72">
        <f t="shared" ref="H199:H262" si="3">H198+D199-F199</f>
        <v>0</v>
      </c>
    </row>
    <row r="200" spans="1:8" x14ac:dyDescent="0.25">
      <c r="A200" s="132"/>
      <c r="B200" s="70"/>
      <c r="C200" s="12"/>
      <c r="D200" s="26"/>
      <c r="E200" s="40"/>
      <c r="F200" s="26"/>
      <c r="G200" s="12"/>
      <c r="H200" s="72">
        <f t="shared" si="3"/>
        <v>0</v>
      </c>
    </row>
    <row r="201" spans="1:8" x14ac:dyDescent="0.25">
      <c r="A201" s="132"/>
      <c r="B201" s="70"/>
      <c r="C201" s="12"/>
      <c r="D201" s="26"/>
      <c r="E201" s="40"/>
      <c r="F201" s="26"/>
      <c r="G201" s="12"/>
      <c r="H201" s="72">
        <f t="shared" si="3"/>
        <v>0</v>
      </c>
    </row>
    <row r="202" spans="1:8" x14ac:dyDescent="0.25">
      <c r="A202" s="132"/>
      <c r="B202" s="70"/>
      <c r="C202" s="12"/>
      <c r="D202" s="26"/>
      <c r="E202" s="40"/>
      <c r="F202" s="26"/>
      <c r="G202" s="12"/>
      <c r="H202" s="72">
        <f t="shared" si="3"/>
        <v>0</v>
      </c>
    </row>
    <row r="203" spans="1:8" x14ac:dyDescent="0.25">
      <c r="A203" s="132"/>
      <c r="B203" s="70"/>
      <c r="C203" s="12"/>
      <c r="D203" s="26"/>
      <c r="E203" s="40"/>
      <c r="F203" s="26"/>
      <c r="G203" s="12"/>
      <c r="H203" s="72">
        <f t="shared" si="3"/>
        <v>0</v>
      </c>
    </row>
    <row r="204" spans="1:8" x14ac:dyDescent="0.25">
      <c r="A204" s="132"/>
      <c r="B204" s="70"/>
      <c r="C204" s="12"/>
      <c r="D204" s="26"/>
      <c r="E204" s="40"/>
      <c r="F204" s="26"/>
      <c r="G204" s="12"/>
      <c r="H204" s="72">
        <f t="shared" si="3"/>
        <v>0</v>
      </c>
    </row>
    <row r="205" spans="1:8" x14ac:dyDescent="0.25">
      <c r="A205" s="132"/>
      <c r="B205" s="70"/>
      <c r="C205" s="12"/>
      <c r="D205" s="26"/>
      <c r="E205" s="40"/>
      <c r="F205" s="26"/>
      <c r="G205" s="12"/>
      <c r="H205" s="72">
        <f t="shared" si="3"/>
        <v>0</v>
      </c>
    </row>
    <row r="206" spans="1:8" x14ac:dyDescent="0.25">
      <c r="A206" s="132"/>
      <c r="B206" s="70"/>
      <c r="C206" s="12"/>
      <c r="D206" s="26"/>
      <c r="E206" s="40"/>
      <c r="F206" s="26"/>
      <c r="G206" s="12"/>
      <c r="H206" s="72">
        <f t="shared" si="3"/>
        <v>0</v>
      </c>
    </row>
    <row r="207" spans="1:8" x14ac:dyDescent="0.25">
      <c r="A207" s="132"/>
      <c r="B207" s="70"/>
      <c r="C207" s="12"/>
      <c r="D207" s="26"/>
      <c r="E207" s="40"/>
      <c r="F207" s="26"/>
      <c r="G207" s="12"/>
      <c r="H207" s="72">
        <f t="shared" si="3"/>
        <v>0</v>
      </c>
    </row>
    <row r="208" spans="1:8" x14ac:dyDescent="0.25">
      <c r="A208" s="132"/>
      <c r="B208" s="70"/>
      <c r="C208" s="12"/>
      <c r="D208" s="26"/>
      <c r="E208" s="40"/>
      <c r="F208" s="26"/>
      <c r="G208" s="12"/>
      <c r="H208" s="72">
        <f t="shared" si="3"/>
        <v>0</v>
      </c>
    </row>
    <row r="209" spans="1:8" x14ac:dyDescent="0.25">
      <c r="A209" s="132"/>
      <c r="B209" s="70"/>
      <c r="C209" s="12"/>
      <c r="D209" s="26"/>
      <c r="E209" s="40"/>
      <c r="F209" s="26"/>
      <c r="G209" s="12"/>
      <c r="H209" s="72">
        <f t="shared" si="3"/>
        <v>0</v>
      </c>
    </row>
    <row r="210" spans="1:8" x14ac:dyDescent="0.25">
      <c r="A210" s="132"/>
      <c r="B210" s="70"/>
      <c r="C210" s="12"/>
      <c r="D210" s="26"/>
      <c r="E210" s="40"/>
      <c r="F210" s="26"/>
      <c r="G210" s="12"/>
      <c r="H210" s="72">
        <f t="shared" si="3"/>
        <v>0</v>
      </c>
    </row>
    <row r="211" spans="1:8" x14ac:dyDescent="0.25">
      <c r="A211" s="132"/>
      <c r="B211" s="70"/>
      <c r="C211" s="12"/>
      <c r="D211" s="26"/>
      <c r="E211" s="40"/>
      <c r="F211" s="26"/>
      <c r="G211" s="12"/>
      <c r="H211" s="72">
        <f t="shared" si="3"/>
        <v>0</v>
      </c>
    </row>
    <row r="212" spans="1:8" x14ac:dyDescent="0.25">
      <c r="A212" s="132"/>
      <c r="B212" s="70"/>
      <c r="C212" s="12"/>
      <c r="D212" s="26"/>
      <c r="E212" s="40"/>
      <c r="F212" s="26"/>
      <c r="G212" s="12"/>
      <c r="H212" s="72">
        <f t="shared" si="3"/>
        <v>0</v>
      </c>
    </row>
    <row r="213" spans="1:8" x14ac:dyDescent="0.25">
      <c r="A213" s="132"/>
      <c r="B213" s="70"/>
      <c r="C213" s="12"/>
      <c r="D213" s="26"/>
      <c r="E213" s="40"/>
      <c r="F213" s="26"/>
      <c r="G213" s="12"/>
      <c r="H213" s="72">
        <f t="shared" si="3"/>
        <v>0</v>
      </c>
    </row>
    <row r="214" spans="1:8" x14ac:dyDescent="0.25">
      <c r="A214" s="132"/>
      <c r="B214" s="70"/>
      <c r="C214" s="12"/>
      <c r="D214" s="26"/>
      <c r="E214" s="40"/>
      <c r="F214" s="26"/>
      <c r="G214" s="12"/>
      <c r="H214" s="72">
        <f t="shared" si="3"/>
        <v>0</v>
      </c>
    </row>
    <row r="215" spans="1:8" x14ac:dyDescent="0.25">
      <c r="A215" s="132"/>
      <c r="B215" s="70"/>
      <c r="C215" s="12"/>
      <c r="D215" s="26"/>
      <c r="E215" s="40"/>
      <c r="F215" s="26"/>
      <c r="G215" s="12"/>
      <c r="H215" s="72">
        <f t="shared" si="3"/>
        <v>0</v>
      </c>
    </row>
    <row r="216" spans="1:8" x14ac:dyDescent="0.25">
      <c r="A216" s="132"/>
      <c r="B216" s="70"/>
      <c r="C216" s="12"/>
      <c r="D216" s="26"/>
      <c r="E216" s="40"/>
      <c r="F216" s="26"/>
      <c r="G216" s="12"/>
      <c r="H216" s="72">
        <f t="shared" si="3"/>
        <v>0</v>
      </c>
    </row>
    <row r="217" spans="1:8" x14ac:dyDescent="0.25">
      <c r="A217" s="132"/>
      <c r="B217" s="70"/>
      <c r="C217" s="12"/>
      <c r="D217" s="26"/>
      <c r="E217" s="40"/>
      <c r="F217" s="26"/>
      <c r="G217" s="12"/>
      <c r="H217" s="72">
        <f t="shared" si="3"/>
        <v>0</v>
      </c>
    </row>
    <row r="218" spans="1:8" x14ac:dyDescent="0.25">
      <c r="A218" s="132"/>
      <c r="B218" s="70"/>
      <c r="C218" s="12"/>
      <c r="D218" s="26"/>
      <c r="E218" s="40"/>
      <c r="F218" s="26"/>
      <c r="G218" s="12"/>
      <c r="H218" s="72">
        <f t="shared" si="3"/>
        <v>0</v>
      </c>
    </row>
    <row r="219" spans="1:8" x14ac:dyDescent="0.25">
      <c r="A219" s="132"/>
      <c r="B219" s="70"/>
      <c r="C219" s="12"/>
      <c r="D219" s="26"/>
      <c r="E219" s="40"/>
      <c r="F219" s="26"/>
      <c r="G219" s="12"/>
      <c r="H219" s="72">
        <f t="shared" si="3"/>
        <v>0</v>
      </c>
    </row>
    <row r="220" spans="1:8" x14ac:dyDescent="0.25">
      <c r="A220" s="132"/>
      <c r="B220" s="70"/>
      <c r="C220" s="12"/>
      <c r="D220" s="26"/>
      <c r="E220" s="40"/>
      <c r="F220" s="26"/>
      <c r="G220" s="12"/>
      <c r="H220" s="72">
        <f t="shared" si="3"/>
        <v>0</v>
      </c>
    </row>
    <row r="221" spans="1:8" x14ac:dyDescent="0.25">
      <c r="A221" s="132"/>
      <c r="B221" s="70"/>
      <c r="C221" s="12"/>
      <c r="D221" s="26"/>
      <c r="E221" s="40"/>
      <c r="F221" s="26"/>
      <c r="G221" s="12"/>
      <c r="H221" s="72">
        <f t="shared" si="3"/>
        <v>0</v>
      </c>
    </row>
    <row r="222" spans="1:8" x14ac:dyDescent="0.25">
      <c r="A222" s="132"/>
      <c r="B222" s="70"/>
      <c r="C222" s="12"/>
      <c r="D222" s="26"/>
      <c r="E222" s="40"/>
      <c r="F222" s="26"/>
      <c r="G222" s="12"/>
      <c r="H222" s="72">
        <f t="shared" si="3"/>
        <v>0</v>
      </c>
    </row>
    <row r="223" spans="1:8" x14ac:dyDescent="0.25">
      <c r="A223" s="132"/>
      <c r="B223" s="70"/>
      <c r="C223" s="12"/>
      <c r="D223" s="26"/>
      <c r="E223" s="40"/>
      <c r="F223" s="26"/>
      <c r="G223" s="12"/>
      <c r="H223" s="72">
        <f t="shared" si="3"/>
        <v>0</v>
      </c>
    </row>
    <row r="224" spans="1:8" x14ac:dyDescent="0.25">
      <c r="A224" s="132"/>
      <c r="B224" s="70"/>
      <c r="C224" s="12"/>
      <c r="D224" s="26"/>
      <c r="E224" s="40"/>
      <c r="F224" s="26"/>
      <c r="G224" s="12"/>
      <c r="H224" s="72">
        <f t="shared" si="3"/>
        <v>0</v>
      </c>
    </row>
    <row r="225" spans="1:8" x14ac:dyDescent="0.25">
      <c r="A225" s="132"/>
      <c r="B225" s="70"/>
      <c r="C225" s="12"/>
      <c r="D225" s="26"/>
      <c r="E225" s="40"/>
      <c r="F225" s="26"/>
      <c r="G225" s="12"/>
      <c r="H225" s="72">
        <f t="shared" si="3"/>
        <v>0</v>
      </c>
    </row>
    <row r="226" spans="1:8" x14ac:dyDescent="0.25">
      <c r="A226" s="132"/>
      <c r="B226" s="70"/>
      <c r="C226" s="12"/>
      <c r="D226" s="26"/>
      <c r="E226" s="40"/>
      <c r="F226" s="26"/>
      <c r="G226" s="12"/>
      <c r="H226" s="72">
        <f t="shared" si="3"/>
        <v>0</v>
      </c>
    </row>
    <row r="227" spans="1:8" x14ac:dyDescent="0.25">
      <c r="A227" s="132"/>
      <c r="B227" s="70"/>
      <c r="C227" s="12"/>
      <c r="D227" s="26"/>
      <c r="E227" s="40"/>
      <c r="F227" s="26"/>
      <c r="G227" s="12"/>
      <c r="H227" s="72">
        <f t="shared" si="3"/>
        <v>0</v>
      </c>
    </row>
    <row r="228" spans="1:8" x14ac:dyDescent="0.25">
      <c r="A228" s="132"/>
      <c r="B228" s="70"/>
      <c r="C228" s="12"/>
      <c r="D228" s="26"/>
      <c r="E228" s="40"/>
      <c r="F228" s="26"/>
      <c r="G228" s="12"/>
      <c r="H228" s="72">
        <f t="shared" si="3"/>
        <v>0</v>
      </c>
    </row>
    <row r="229" spans="1:8" x14ac:dyDescent="0.25">
      <c r="A229" s="132"/>
      <c r="B229" s="70"/>
      <c r="C229" s="12"/>
      <c r="D229" s="26"/>
      <c r="E229" s="40"/>
      <c r="F229" s="26"/>
      <c r="G229" s="12"/>
      <c r="H229" s="72">
        <f t="shared" si="3"/>
        <v>0</v>
      </c>
    </row>
    <row r="230" spans="1:8" x14ac:dyDescent="0.25">
      <c r="A230" s="132"/>
      <c r="B230" s="70"/>
      <c r="C230" s="12"/>
      <c r="D230" s="26"/>
      <c r="E230" s="40"/>
      <c r="F230" s="26"/>
      <c r="G230" s="12"/>
      <c r="H230" s="72">
        <f t="shared" si="3"/>
        <v>0</v>
      </c>
    </row>
    <row r="231" spans="1:8" x14ac:dyDescent="0.25">
      <c r="A231" s="132"/>
      <c r="B231" s="70"/>
      <c r="C231" s="12"/>
      <c r="D231" s="26"/>
      <c r="E231" s="40"/>
      <c r="F231" s="26"/>
      <c r="G231" s="12"/>
      <c r="H231" s="72">
        <f t="shared" si="3"/>
        <v>0</v>
      </c>
    </row>
    <row r="232" spans="1:8" x14ac:dyDescent="0.25">
      <c r="A232" s="132"/>
      <c r="B232" s="70"/>
      <c r="C232" s="12"/>
      <c r="D232" s="26"/>
      <c r="E232" s="40"/>
      <c r="F232" s="26"/>
      <c r="G232" s="12"/>
      <c r="H232" s="72">
        <f t="shared" si="3"/>
        <v>0</v>
      </c>
    </row>
    <row r="233" spans="1:8" x14ac:dyDescent="0.25">
      <c r="A233" s="132"/>
      <c r="B233" s="70"/>
      <c r="C233" s="12"/>
      <c r="D233" s="26"/>
      <c r="E233" s="40"/>
      <c r="F233" s="26"/>
      <c r="G233" s="12"/>
      <c r="H233" s="72">
        <f t="shared" si="3"/>
        <v>0</v>
      </c>
    </row>
    <row r="234" spans="1:8" x14ac:dyDescent="0.25">
      <c r="A234" s="132"/>
      <c r="B234" s="70"/>
      <c r="C234" s="12"/>
      <c r="D234" s="26"/>
      <c r="E234" s="40"/>
      <c r="F234" s="26"/>
      <c r="G234" s="12"/>
      <c r="H234" s="72">
        <f t="shared" si="3"/>
        <v>0</v>
      </c>
    </row>
    <row r="235" spans="1:8" x14ac:dyDescent="0.25">
      <c r="A235" s="132"/>
      <c r="B235" s="70"/>
      <c r="C235" s="12"/>
      <c r="D235" s="26"/>
      <c r="E235" s="40"/>
      <c r="F235" s="26"/>
      <c r="G235" s="12"/>
      <c r="H235" s="72">
        <f t="shared" si="3"/>
        <v>0</v>
      </c>
    </row>
    <row r="236" spans="1:8" x14ac:dyDescent="0.25">
      <c r="A236" s="132"/>
      <c r="B236" s="70"/>
      <c r="C236" s="12"/>
      <c r="D236" s="26"/>
      <c r="E236" s="40"/>
      <c r="F236" s="26"/>
      <c r="G236" s="12"/>
      <c r="H236" s="72">
        <f t="shared" si="3"/>
        <v>0</v>
      </c>
    </row>
    <row r="237" spans="1:8" x14ac:dyDescent="0.25">
      <c r="A237" s="132"/>
      <c r="B237" s="70"/>
      <c r="C237" s="12"/>
      <c r="D237" s="26"/>
      <c r="E237" s="40"/>
      <c r="F237" s="26"/>
      <c r="G237" s="12"/>
      <c r="H237" s="72">
        <f t="shared" si="3"/>
        <v>0</v>
      </c>
    </row>
    <row r="238" spans="1:8" x14ac:dyDescent="0.25">
      <c r="A238" s="132"/>
      <c r="B238" s="70"/>
      <c r="C238" s="12"/>
      <c r="D238" s="26"/>
      <c r="E238" s="40"/>
      <c r="F238" s="26"/>
      <c r="G238" s="12"/>
      <c r="H238" s="72">
        <f t="shared" si="3"/>
        <v>0</v>
      </c>
    </row>
    <row r="239" spans="1:8" x14ac:dyDescent="0.25">
      <c r="A239" s="132"/>
      <c r="B239" s="70"/>
      <c r="C239" s="12"/>
      <c r="D239" s="26"/>
      <c r="E239" s="40"/>
      <c r="F239" s="26"/>
      <c r="G239" s="12"/>
      <c r="H239" s="72">
        <f t="shared" si="3"/>
        <v>0</v>
      </c>
    </row>
    <row r="240" spans="1:8" x14ac:dyDescent="0.25">
      <c r="A240" s="132"/>
      <c r="B240" s="70"/>
      <c r="C240" s="12"/>
      <c r="D240" s="26"/>
      <c r="E240" s="40"/>
      <c r="F240" s="26"/>
      <c r="G240" s="12"/>
      <c r="H240" s="72">
        <f t="shared" si="3"/>
        <v>0</v>
      </c>
    </row>
    <row r="241" spans="1:8" x14ac:dyDescent="0.25">
      <c r="A241" s="132"/>
      <c r="B241" s="70"/>
      <c r="C241" s="12"/>
      <c r="D241" s="26"/>
      <c r="E241" s="40"/>
      <c r="F241" s="26"/>
      <c r="G241" s="12"/>
      <c r="H241" s="72">
        <f t="shared" si="3"/>
        <v>0</v>
      </c>
    </row>
    <row r="242" spans="1:8" x14ac:dyDescent="0.25">
      <c r="A242" s="132"/>
      <c r="B242" s="70"/>
      <c r="C242" s="12"/>
      <c r="D242" s="26"/>
      <c r="E242" s="40"/>
      <c r="F242" s="26"/>
      <c r="G242" s="12"/>
      <c r="H242" s="72">
        <f t="shared" si="3"/>
        <v>0</v>
      </c>
    </row>
    <row r="243" spans="1:8" x14ac:dyDescent="0.25">
      <c r="A243" s="132"/>
      <c r="B243" s="70"/>
      <c r="C243" s="12"/>
      <c r="D243" s="26"/>
      <c r="E243" s="40"/>
      <c r="F243" s="26"/>
      <c r="G243" s="12"/>
      <c r="H243" s="72">
        <f t="shared" si="3"/>
        <v>0</v>
      </c>
    </row>
    <row r="244" spans="1:8" x14ac:dyDescent="0.25">
      <c r="A244" s="132"/>
      <c r="B244" s="70"/>
      <c r="C244" s="12"/>
      <c r="D244" s="26"/>
      <c r="E244" s="40"/>
      <c r="F244" s="26"/>
      <c r="G244" s="12"/>
      <c r="H244" s="72">
        <f t="shared" si="3"/>
        <v>0</v>
      </c>
    </row>
    <row r="245" spans="1:8" x14ac:dyDescent="0.25">
      <c r="A245" s="132"/>
      <c r="B245" s="70"/>
      <c r="C245" s="12"/>
      <c r="D245" s="26"/>
      <c r="E245" s="40"/>
      <c r="F245" s="26"/>
      <c r="G245" s="12"/>
      <c r="H245" s="72">
        <f t="shared" si="3"/>
        <v>0</v>
      </c>
    </row>
    <row r="246" spans="1:8" x14ac:dyDescent="0.25">
      <c r="A246" s="132"/>
      <c r="B246" s="70"/>
      <c r="C246" s="12"/>
      <c r="D246" s="26"/>
      <c r="E246" s="40"/>
      <c r="F246" s="26"/>
      <c r="G246" s="12"/>
      <c r="H246" s="72">
        <f t="shared" si="3"/>
        <v>0</v>
      </c>
    </row>
    <row r="247" spans="1:8" x14ac:dyDescent="0.25">
      <c r="A247" s="132"/>
      <c r="B247" s="70"/>
      <c r="C247" s="12"/>
      <c r="D247" s="26"/>
      <c r="E247" s="40"/>
      <c r="F247" s="26"/>
      <c r="G247" s="12"/>
      <c r="H247" s="72">
        <f t="shared" si="3"/>
        <v>0</v>
      </c>
    </row>
    <row r="248" spans="1:8" x14ac:dyDescent="0.25">
      <c r="A248" s="132"/>
      <c r="B248" s="70"/>
      <c r="C248" s="12"/>
      <c r="D248" s="26"/>
      <c r="E248" s="40"/>
      <c r="F248" s="26"/>
      <c r="G248" s="12"/>
      <c r="H248" s="72">
        <f t="shared" si="3"/>
        <v>0</v>
      </c>
    </row>
    <row r="249" spans="1:8" x14ac:dyDescent="0.25">
      <c r="A249" s="132"/>
      <c r="B249" s="70"/>
      <c r="C249" s="12"/>
      <c r="D249" s="26"/>
      <c r="E249" s="40"/>
      <c r="F249" s="26"/>
      <c r="G249" s="12"/>
      <c r="H249" s="72">
        <f t="shared" si="3"/>
        <v>0</v>
      </c>
    </row>
    <row r="250" spans="1:8" x14ac:dyDescent="0.25">
      <c r="A250" s="132"/>
      <c r="B250" s="70"/>
      <c r="C250" s="12"/>
      <c r="D250" s="26"/>
      <c r="E250" s="40"/>
      <c r="F250" s="26"/>
      <c r="G250" s="12"/>
      <c r="H250" s="72">
        <f t="shared" si="3"/>
        <v>0</v>
      </c>
    </row>
    <row r="251" spans="1:8" x14ac:dyDescent="0.25">
      <c r="A251" s="132"/>
      <c r="B251" s="70"/>
      <c r="C251" s="12"/>
      <c r="D251" s="26"/>
      <c r="E251" s="40"/>
      <c r="F251" s="26"/>
      <c r="G251" s="12"/>
      <c r="H251" s="72">
        <f t="shared" si="3"/>
        <v>0</v>
      </c>
    </row>
    <row r="252" spans="1:8" x14ac:dyDescent="0.25">
      <c r="A252" s="132"/>
      <c r="B252" s="70"/>
      <c r="C252" s="12"/>
      <c r="D252" s="26"/>
      <c r="E252" s="40"/>
      <c r="F252" s="26"/>
      <c r="G252" s="12"/>
      <c r="H252" s="72">
        <f t="shared" si="3"/>
        <v>0</v>
      </c>
    </row>
    <row r="253" spans="1:8" x14ac:dyDescent="0.25">
      <c r="A253" s="132"/>
      <c r="B253" s="70"/>
      <c r="C253" s="12"/>
      <c r="D253" s="26"/>
      <c r="E253" s="40"/>
      <c r="F253" s="26"/>
      <c r="G253" s="12"/>
      <c r="H253" s="72">
        <f t="shared" si="3"/>
        <v>0</v>
      </c>
    </row>
    <row r="254" spans="1:8" x14ac:dyDescent="0.25">
      <c r="A254" s="132"/>
      <c r="B254" s="70"/>
      <c r="C254" s="12"/>
      <c r="D254" s="26"/>
      <c r="E254" s="40"/>
      <c r="F254" s="26"/>
      <c r="G254" s="12"/>
      <c r="H254" s="72">
        <f t="shared" si="3"/>
        <v>0</v>
      </c>
    </row>
    <row r="255" spans="1:8" x14ac:dyDescent="0.25">
      <c r="A255" s="132"/>
      <c r="B255" s="70"/>
      <c r="C255" s="12"/>
      <c r="D255" s="26"/>
      <c r="E255" s="40"/>
      <c r="F255" s="26"/>
      <c r="G255" s="12"/>
      <c r="H255" s="72">
        <f t="shared" si="3"/>
        <v>0</v>
      </c>
    </row>
    <row r="256" spans="1:8" x14ac:dyDescent="0.25">
      <c r="A256" s="132"/>
      <c r="B256" s="70"/>
      <c r="C256" s="12"/>
      <c r="D256" s="26"/>
      <c r="E256" s="40"/>
      <c r="F256" s="26"/>
      <c r="G256" s="12"/>
      <c r="H256" s="72">
        <f t="shared" si="3"/>
        <v>0</v>
      </c>
    </row>
    <row r="257" spans="1:8" x14ac:dyDescent="0.25">
      <c r="A257" s="132"/>
      <c r="B257" s="70"/>
      <c r="C257" s="12"/>
      <c r="D257" s="26"/>
      <c r="E257" s="40"/>
      <c r="F257" s="26"/>
      <c r="G257" s="12"/>
      <c r="H257" s="72">
        <f t="shared" si="3"/>
        <v>0</v>
      </c>
    </row>
    <row r="258" spans="1:8" x14ac:dyDescent="0.25">
      <c r="A258" s="132"/>
      <c r="B258" s="70"/>
      <c r="C258" s="12"/>
      <c r="D258" s="26"/>
      <c r="E258" s="40"/>
      <c r="F258" s="26"/>
      <c r="G258" s="12"/>
      <c r="H258" s="72">
        <f t="shared" si="3"/>
        <v>0</v>
      </c>
    </row>
    <row r="259" spans="1:8" x14ac:dyDescent="0.25">
      <c r="A259" s="132"/>
      <c r="B259" s="70"/>
      <c r="C259" s="12"/>
      <c r="D259" s="26"/>
      <c r="E259" s="40"/>
      <c r="F259" s="26"/>
      <c r="G259" s="12"/>
      <c r="H259" s="72">
        <f t="shared" si="3"/>
        <v>0</v>
      </c>
    </row>
    <row r="260" spans="1:8" x14ac:dyDescent="0.25">
      <c r="A260" s="132"/>
      <c r="B260" s="70"/>
      <c r="C260" s="12"/>
      <c r="D260" s="26"/>
      <c r="E260" s="40"/>
      <c r="F260" s="26"/>
      <c r="G260" s="12"/>
      <c r="H260" s="72">
        <f t="shared" si="3"/>
        <v>0</v>
      </c>
    </row>
    <row r="261" spans="1:8" x14ac:dyDescent="0.25">
      <c r="A261" s="132"/>
      <c r="B261" s="70"/>
      <c r="C261" s="12"/>
      <c r="D261" s="26"/>
      <c r="E261" s="40"/>
      <c r="F261" s="26"/>
      <c r="G261" s="12"/>
      <c r="H261" s="72">
        <f t="shared" si="3"/>
        <v>0</v>
      </c>
    </row>
    <row r="262" spans="1:8" x14ac:dyDescent="0.25">
      <c r="A262" s="132"/>
      <c r="B262" s="70"/>
      <c r="C262" s="12"/>
      <c r="D262" s="26"/>
      <c r="E262" s="40"/>
      <c r="F262" s="26"/>
      <c r="G262" s="12"/>
      <c r="H262" s="72">
        <f t="shared" si="3"/>
        <v>0</v>
      </c>
    </row>
    <row r="263" spans="1:8" x14ac:dyDescent="0.25">
      <c r="A263" s="132"/>
      <c r="B263" s="70"/>
      <c r="C263" s="12"/>
      <c r="D263" s="26"/>
      <c r="E263" s="40"/>
      <c r="F263" s="26"/>
      <c r="G263" s="12"/>
      <c r="H263" s="72">
        <f t="shared" ref="H263:H326" si="4">H262+D263-F263</f>
        <v>0</v>
      </c>
    </row>
    <row r="264" spans="1:8" x14ac:dyDescent="0.25">
      <c r="A264" s="132"/>
      <c r="B264" s="70"/>
      <c r="C264" s="12"/>
      <c r="D264" s="26"/>
      <c r="E264" s="40"/>
      <c r="F264" s="26"/>
      <c r="G264" s="12"/>
      <c r="H264" s="72">
        <f t="shared" si="4"/>
        <v>0</v>
      </c>
    </row>
    <row r="265" spans="1:8" x14ac:dyDescent="0.25">
      <c r="A265" s="132"/>
      <c r="B265" s="70"/>
      <c r="C265" s="12"/>
      <c r="D265" s="26"/>
      <c r="E265" s="40"/>
      <c r="F265" s="26"/>
      <c r="G265" s="12"/>
      <c r="H265" s="72">
        <f t="shared" si="4"/>
        <v>0</v>
      </c>
    </row>
    <row r="266" spans="1:8" x14ac:dyDescent="0.25">
      <c r="A266" s="132"/>
      <c r="B266" s="70"/>
      <c r="C266" s="12"/>
      <c r="D266" s="26"/>
      <c r="E266" s="40"/>
      <c r="F266" s="26"/>
      <c r="G266" s="12"/>
      <c r="H266" s="72">
        <f t="shared" si="4"/>
        <v>0</v>
      </c>
    </row>
    <row r="267" spans="1:8" x14ac:dyDescent="0.25">
      <c r="A267" s="132"/>
      <c r="B267" s="70"/>
      <c r="C267" s="12"/>
      <c r="D267" s="26"/>
      <c r="E267" s="40"/>
      <c r="F267" s="26"/>
      <c r="G267" s="12"/>
      <c r="H267" s="72">
        <f t="shared" si="4"/>
        <v>0</v>
      </c>
    </row>
    <row r="268" spans="1:8" x14ac:dyDescent="0.25">
      <c r="A268" s="132"/>
      <c r="B268" s="70"/>
      <c r="C268" s="12"/>
      <c r="D268" s="26"/>
      <c r="E268" s="40"/>
      <c r="F268" s="26"/>
      <c r="G268" s="12"/>
      <c r="H268" s="72">
        <f t="shared" si="4"/>
        <v>0</v>
      </c>
    </row>
    <row r="269" spans="1:8" x14ac:dyDescent="0.25">
      <c r="A269" s="132"/>
      <c r="B269" s="70"/>
      <c r="C269" s="12"/>
      <c r="D269" s="26"/>
      <c r="E269" s="40"/>
      <c r="F269" s="26"/>
      <c r="G269" s="12"/>
      <c r="H269" s="72">
        <f t="shared" si="4"/>
        <v>0</v>
      </c>
    </row>
    <row r="270" spans="1:8" x14ac:dyDescent="0.25">
      <c r="A270" s="132"/>
      <c r="B270" s="70"/>
      <c r="C270" s="12"/>
      <c r="D270" s="26"/>
      <c r="E270" s="40"/>
      <c r="F270" s="26"/>
      <c r="G270" s="12"/>
      <c r="H270" s="72">
        <f t="shared" si="4"/>
        <v>0</v>
      </c>
    </row>
    <row r="271" spans="1:8" x14ac:dyDescent="0.25">
      <c r="A271" s="132"/>
      <c r="B271" s="70"/>
      <c r="C271" s="12"/>
      <c r="D271" s="26"/>
      <c r="E271" s="40"/>
      <c r="F271" s="26"/>
      <c r="G271" s="12"/>
      <c r="H271" s="72">
        <f t="shared" si="4"/>
        <v>0</v>
      </c>
    </row>
    <row r="272" spans="1:8" x14ac:dyDescent="0.25">
      <c r="A272" s="132"/>
      <c r="B272" s="70"/>
      <c r="C272" s="12"/>
      <c r="D272" s="26"/>
      <c r="E272" s="40"/>
      <c r="F272" s="26"/>
      <c r="G272" s="12"/>
      <c r="H272" s="72">
        <f t="shared" si="4"/>
        <v>0</v>
      </c>
    </row>
    <row r="273" spans="1:8" x14ac:dyDescent="0.25">
      <c r="A273" s="132"/>
      <c r="B273" s="70"/>
      <c r="C273" s="12"/>
      <c r="D273" s="26"/>
      <c r="E273" s="40"/>
      <c r="F273" s="26"/>
      <c r="G273" s="12"/>
      <c r="H273" s="72">
        <f t="shared" si="4"/>
        <v>0</v>
      </c>
    </row>
    <row r="274" spans="1:8" x14ac:dyDescent="0.25">
      <c r="A274" s="132"/>
      <c r="B274" s="70"/>
      <c r="C274" s="12"/>
      <c r="D274" s="26"/>
      <c r="E274" s="40"/>
      <c r="F274" s="26"/>
      <c r="G274" s="12"/>
      <c r="H274" s="72">
        <f t="shared" si="4"/>
        <v>0</v>
      </c>
    </row>
    <row r="275" spans="1:8" x14ac:dyDescent="0.25">
      <c r="A275" s="132"/>
      <c r="B275" s="70"/>
      <c r="C275" s="12"/>
      <c r="D275" s="26"/>
      <c r="E275" s="40"/>
      <c r="F275" s="26"/>
      <c r="G275" s="12"/>
      <c r="H275" s="72">
        <f t="shared" si="4"/>
        <v>0</v>
      </c>
    </row>
    <row r="276" spans="1:8" x14ac:dyDescent="0.25">
      <c r="A276" s="132"/>
      <c r="B276" s="70"/>
      <c r="C276" s="12"/>
      <c r="D276" s="26"/>
      <c r="E276" s="40"/>
      <c r="F276" s="26"/>
      <c r="G276" s="12"/>
      <c r="H276" s="72">
        <f t="shared" si="4"/>
        <v>0</v>
      </c>
    </row>
    <row r="277" spans="1:8" x14ac:dyDescent="0.25">
      <c r="A277" s="132"/>
      <c r="B277" s="70"/>
      <c r="C277" s="12"/>
      <c r="D277" s="26"/>
      <c r="E277" s="40"/>
      <c r="F277" s="26"/>
      <c r="G277" s="12"/>
      <c r="H277" s="72">
        <f t="shared" si="4"/>
        <v>0</v>
      </c>
    </row>
    <row r="278" spans="1:8" x14ac:dyDescent="0.25">
      <c r="A278" s="132"/>
      <c r="B278" s="70"/>
      <c r="C278" s="12"/>
      <c r="D278" s="26"/>
      <c r="E278" s="40"/>
      <c r="F278" s="26"/>
      <c r="G278" s="12"/>
      <c r="H278" s="72">
        <f t="shared" si="4"/>
        <v>0</v>
      </c>
    </row>
    <row r="279" spans="1:8" x14ac:dyDescent="0.25">
      <c r="A279" s="132"/>
      <c r="B279" s="70"/>
      <c r="C279" s="12"/>
      <c r="D279" s="26"/>
      <c r="E279" s="40"/>
      <c r="F279" s="26"/>
      <c r="G279" s="12"/>
      <c r="H279" s="72">
        <f t="shared" si="4"/>
        <v>0</v>
      </c>
    </row>
    <row r="280" spans="1:8" x14ac:dyDescent="0.25">
      <c r="A280" s="132"/>
      <c r="B280" s="70"/>
      <c r="C280" s="12"/>
      <c r="D280" s="26"/>
      <c r="E280" s="40"/>
      <c r="F280" s="26"/>
      <c r="G280" s="12"/>
      <c r="H280" s="72">
        <f t="shared" si="4"/>
        <v>0</v>
      </c>
    </row>
    <row r="281" spans="1:8" x14ac:dyDescent="0.25">
      <c r="A281" s="132"/>
      <c r="B281" s="70"/>
      <c r="C281" s="12"/>
      <c r="D281" s="26"/>
      <c r="E281" s="40"/>
      <c r="F281" s="26"/>
      <c r="G281" s="12"/>
      <c r="H281" s="72">
        <f t="shared" si="4"/>
        <v>0</v>
      </c>
    </row>
    <row r="282" spans="1:8" x14ac:dyDescent="0.25">
      <c r="A282" s="132"/>
      <c r="B282" s="70"/>
      <c r="C282" s="12"/>
      <c r="D282" s="26"/>
      <c r="E282" s="40"/>
      <c r="F282" s="26"/>
      <c r="G282" s="12"/>
      <c r="H282" s="72">
        <f t="shared" si="4"/>
        <v>0</v>
      </c>
    </row>
    <row r="283" spans="1:8" x14ac:dyDescent="0.25">
      <c r="A283" s="132"/>
      <c r="B283" s="70"/>
      <c r="C283" s="12"/>
      <c r="D283" s="26"/>
      <c r="E283" s="40"/>
      <c r="F283" s="26"/>
      <c r="G283" s="12"/>
      <c r="H283" s="72">
        <f t="shared" si="4"/>
        <v>0</v>
      </c>
    </row>
    <row r="284" spans="1:8" x14ac:dyDescent="0.25">
      <c r="A284" s="132"/>
      <c r="B284" s="70"/>
      <c r="C284" s="12"/>
      <c r="D284" s="26"/>
      <c r="E284" s="40"/>
      <c r="F284" s="26"/>
      <c r="G284" s="12"/>
      <c r="H284" s="72">
        <f t="shared" si="4"/>
        <v>0</v>
      </c>
    </row>
    <row r="285" spans="1:8" x14ac:dyDescent="0.25">
      <c r="A285" s="132"/>
      <c r="B285" s="70"/>
      <c r="C285" s="12"/>
      <c r="D285" s="26"/>
      <c r="E285" s="40"/>
      <c r="F285" s="26"/>
      <c r="G285" s="12"/>
      <c r="H285" s="72">
        <f t="shared" si="4"/>
        <v>0</v>
      </c>
    </row>
    <row r="286" spans="1:8" x14ac:dyDescent="0.25">
      <c r="A286" s="132"/>
      <c r="B286" s="70"/>
      <c r="C286" s="12"/>
      <c r="D286" s="26"/>
      <c r="E286" s="40"/>
      <c r="F286" s="26"/>
      <c r="G286" s="12"/>
      <c r="H286" s="72">
        <f t="shared" si="4"/>
        <v>0</v>
      </c>
    </row>
    <row r="287" spans="1:8" x14ac:dyDescent="0.25">
      <c r="A287" s="132"/>
      <c r="B287" s="70"/>
      <c r="C287" s="12"/>
      <c r="D287" s="26"/>
      <c r="E287" s="40"/>
      <c r="F287" s="26"/>
      <c r="G287" s="12"/>
      <c r="H287" s="72">
        <f t="shared" si="4"/>
        <v>0</v>
      </c>
    </row>
    <row r="288" spans="1:8" x14ac:dyDescent="0.25">
      <c r="A288" s="132"/>
      <c r="B288" s="70"/>
      <c r="C288" s="12"/>
      <c r="D288" s="26"/>
      <c r="E288" s="40"/>
      <c r="F288" s="26"/>
      <c r="G288" s="12"/>
      <c r="H288" s="72">
        <f t="shared" si="4"/>
        <v>0</v>
      </c>
    </row>
    <row r="289" spans="1:8" x14ac:dyDescent="0.25">
      <c r="A289" s="132"/>
      <c r="B289" s="70"/>
      <c r="C289" s="12"/>
      <c r="D289" s="26"/>
      <c r="E289" s="40"/>
      <c r="F289" s="26"/>
      <c r="G289" s="12"/>
      <c r="H289" s="72">
        <f t="shared" si="4"/>
        <v>0</v>
      </c>
    </row>
    <row r="290" spans="1:8" x14ac:dyDescent="0.25">
      <c r="A290" s="132"/>
      <c r="B290" s="70"/>
      <c r="C290" s="12"/>
      <c r="D290" s="26"/>
      <c r="E290" s="40"/>
      <c r="F290" s="26"/>
      <c r="G290" s="12"/>
      <c r="H290" s="72">
        <f t="shared" si="4"/>
        <v>0</v>
      </c>
    </row>
    <row r="291" spans="1:8" x14ac:dyDescent="0.25">
      <c r="A291" s="132"/>
      <c r="B291" s="70"/>
      <c r="C291" s="12"/>
      <c r="D291" s="26"/>
      <c r="E291" s="40"/>
      <c r="F291" s="26"/>
      <c r="G291" s="12"/>
      <c r="H291" s="72">
        <f t="shared" si="4"/>
        <v>0</v>
      </c>
    </row>
    <row r="292" spans="1:8" x14ac:dyDescent="0.25">
      <c r="A292" s="132"/>
      <c r="B292" s="70"/>
      <c r="C292" s="12"/>
      <c r="D292" s="26"/>
      <c r="E292" s="40"/>
      <c r="F292" s="26"/>
      <c r="G292" s="12"/>
      <c r="H292" s="72">
        <f t="shared" si="4"/>
        <v>0</v>
      </c>
    </row>
    <row r="293" spans="1:8" x14ac:dyDescent="0.25">
      <c r="A293" s="132"/>
      <c r="B293" s="70"/>
      <c r="C293" s="12"/>
      <c r="D293" s="26"/>
      <c r="E293" s="40"/>
      <c r="F293" s="26"/>
      <c r="G293" s="12"/>
      <c r="H293" s="72">
        <f t="shared" si="4"/>
        <v>0</v>
      </c>
    </row>
    <row r="294" spans="1:8" x14ac:dyDescent="0.25">
      <c r="A294" s="132"/>
      <c r="B294" s="70"/>
      <c r="C294" s="12"/>
      <c r="D294" s="26"/>
      <c r="E294" s="40"/>
      <c r="F294" s="26"/>
      <c r="G294" s="12"/>
      <c r="H294" s="72">
        <f t="shared" si="4"/>
        <v>0</v>
      </c>
    </row>
    <row r="295" spans="1:8" x14ac:dyDescent="0.25">
      <c r="A295" s="132"/>
      <c r="B295" s="70"/>
      <c r="C295" s="12"/>
      <c r="D295" s="26"/>
      <c r="E295" s="40"/>
      <c r="F295" s="26"/>
      <c r="G295" s="12"/>
      <c r="H295" s="72">
        <f t="shared" si="4"/>
        <v>0</v>
      </c>
    </row>
    <row r="296" spans="1:8" x14ac:dyDescent="0.25">
      <c r="A296" s="132"/>
      <c r="B296" s="70"/>
      <c r="C296" s="12"/>
      <c r="D296" s="26"/>
      <c r="E296" s="40"/>
      <c r="F296" s="26"/>
      <c r="G296" s="12"/>
      <c r="H296" s="72">
        <f t="shared" si="4"/>
        <v>0</v>
      </c>
    </row>
    <row r="297" spans="1:8" x14ac:dyDescent="0.25">
      <c r="A297" s="132"/>
      <c r="B297" s="70"/>
      <c r="C297" s="12"/>
      <c r="D297" s="26"/>
      <c r="E297" s="40"/>
      <c r="F297" s="26"/>
      <c r="G297" s="12"/>
      <c r="H297" s="72">
        <f t="shared" si="4"/>
        <v>0</v>
      </c>
    </row>
    <row r="298" spans="1:8" x14ac:dyDescent="0.25">
      <c r="A298" s="132"/>
      <c r="B298" s="70"/>
      <c r="C298" s="12"/>
      <c r="D298" s="26"/>
      <c r="E298" s="40"/>
      <c r="F298" s="26"/>
      <c r="G298" s="12"/>
      <c r="H298" s="72">
        <f t="shared" si="4"/>
        <v>0</v>
      </c>
    </row>
    <row r="299" spans="1:8" x14ac:dyDescent="0.25">
      <c r="A299" s="132"/>
      <c r="B299" s="70"/>
      <c r="C299" s="12"/>
      <c r="D299" s="26"/>
      <c r="E299" s="40"/>
      <c r="F299" s="26"/>
      <c r="G299" s="12"/>
      <c r="H299" s="72">
        <f t="shared" si="4"/>
        <v>0</v>
      </c>
    </row>
    <row r="300" spans="1:8" x14ac:dyDescent="0.25">
      <c r="A300" s="132"/>
      <c r="B300" s="70"/>
      <c r="C300" s="12"/>
      <c r="D300" s="26"/>
      <c r="E300" s="40"/>
      <c r="F300" s="26"/>
      <c r="G300" s="12"/>
      <c r="H300" s="72">
        <f t="shared" si="4"/>
        <v>0</v>
      </c>
    </row>
    <row r="301" spans="1:8" x14ac:dyDescent="0.25">
      <c r="A301" s="132"/>
      <c r="B301" s="70"/>
      <c r="C301" s="12"/>
      <c r="D301" s="26"/>
      <c r="E301" s="40"/>
      <c r="F301" s="26"/>
      <c r="G301" s="12"/>
      <c r="H301" s="72">
        <f t="shared" si="4"/>
        <v>0</v>
      </c>
    </row>
    <row r="302" spans="1:8" x14ac:dyDescent="0.25">
      <c r="A302" s="132"/>
      <c r="B302" s="70"/>
      <c r="C302" s="12"/>
      <c r="D302" s="26"/>
      <c r="E302" s="40"/>
      <c r="F302" s="26"/>
      <c r="G302" s="12"/>
      <c r="H302" s="72">
        <f t="shared" si="4"/>
        <v>0</v>
      </c>
    </row>
    <row r="303" spans="1:8" x14ac:dyDescent="0.25">
      <c r="A303" s="132"/>
      <c r="B303" s="70"/>
      <c r="C303" s="12"/>
      <c r="D303" s="26"/>
      <c r="E303" s="40"/>
      <c r="F303" s="26"/>
      <c r="G303" s="12"/>
      <c r="H303" s="72">
        <f t="shared" si="4"/>
        <v>0</v>
      </c>
    </row>
    <row r="304" spans="1:8" x14ac:dyDescent="0.25">
      <c r="A304" s="132"/>
      <c r="B304" s="70"/>
      <c r="C304" s="12"/>
      <c r="D304" s="26"/>
      <c r="E304" s="40"/>
      <c r="F304" s="26"/>
      <c r="G304" s="12"/>
      <c r="H304" s="72">
        <f t="shared" si="4"/>
        <v>0</v>
      </c>
    </row>
    <row r="305" spans="1:8" x14ac:dyDescent="0.25">
      <c r="A305" s="132"/>
      <c r="B305" s="70"/>
      <c r="C305" s="12"/>
      <c r="D305" s="26"/>
      <c r="E305" s="40"/>
      <c r="F305" s="26"/>
      <c r="G305" s="12"/>
      <c r="H305" s="72">
        <f t="shared" si="4"/>
        <v>0</v>
      </c>
    </row>
    <row r="306" spans="1:8" x14ac:dyDescent="0.25">
      <c r="A306" s="132"/>
      <c r="B306" s="70"/>
      <c r="C306" s="12"/>
      <c r="D306" s="26"/>
      <c r="E306" s="40"/>
      <c r="F306" s="26"/>
      <c r="G306" s="12"/>
      <c r="H306" s="72">
        <f t="shared" si="4"/>
        <v>0</v>
      </c>
    </row>
    <row r="307" spans="1:8" x14ac:dyDescent="0.25">
      <c r="A307" s="132"/>
      <c r="B307" s="70"/>
      <c r="C307" s="12"/>
      <c r="D307" s="26"/>
      <c r="E307" s="40"/>
      <c r="F307" s="26"/>
      <c r="G307" s="12"/>
      <c r="H307" s="72">
        <f t="shared" si="4"/>
        <v>0</v>
      </c>
    </row>
    <row r="308" spans="1:8" x14ac:dyDescent="0.25">
      <c r="A308" s="132"/>
      <c r="B308" s="70"/>
      <c r="C308" s="12"/>
      <c r="D308" s="26"/>
      <c r="E308" s="40"/>
      <c r="F308" s="26"/>
      <c r="G308" s="12"/>
      <c r="H308" s="72">
        <f t="shared" si="4"/>
        <v>0</v>
      </c>
    </row>
    <row r="309" spans="1:8" x14ac:dyDescent="0.25">
      <c r="A309" s="132"/>
      <c r="B309" s="70"/>
      <c r="C309" s="12"/>
      <c r="D309" s="26"/>
      <c r="E309" s="40"/>
      <c r="F309" s="26"/>
      <c r="G309" s="12"/>
      <c r="H309" s="72">
        <f t="shared" si="4"/>
        <v>0</v>
      </c>
    </row>
    <row r="310" spans="1:8" x14ac:dyDescent="0.25">
      <c r="A310" s="132"/>
      <c r="B310" s="70"/>
      <c r="C310" s="12"/>
      <c r="D310" s="26"/>
      <c r="E310" s="40"/>
      <c r="F310" s="26"/>
      <c r="G310" s="12"/>
      <c r="H310" s="72">
        <f t="shared" si="4"/>
        <v>0</v>
      </c>
    </row>
    <row r="311" spans="1:8" x14ac:dyDescent="0.25">
      <c r="A311" s="132"/>
      <c r="B311" s="70"/>
      <c r="C311" s="12"/>
      <c r="D311" s="26"/>
      <c r="E311" s="40"/>
      <c r="F311" s="26"/>
      <c r="G311" s="12"/>
      <c r="H311" s="72">
        <f t="shared" si="4"/>
        <v>0</v>
      </c>
    </row>
    <row r="312" spans="1:8" x14ac:dyDescent="0.25">
      <c r="A312" s="132"/>
      <c r="B312" s="70"/>
      <c r="C312" s="12"/>
      <c r="D312" s="26"/>
      <c r="E312" s="40"/>
      <c r="F312" s="26"/>
      <c r="G312" s="12"/>
      <c r="H312" s="72">
        <f t="shared" si="4"/>
        <v>0</v>
      </c>
    </row>
    <row r="313" spans="1:8" x14ac:dyDescent="0.25">
      <c r="A313" s="132"/>
      <c r="B313" s="70"/>
      <c r="C313" s="12"/>
      <c r="D313" s="26"/>
      <c r="E313" s="40"/>
      <c r="F313" s="26"/>
      <c r="G313" s="12"/>
      <c r="H313" s="72">
        <f t="shared" si="4"/>
        <v>0</v>
      </c>
    </row>
    <row r="314" spans="1:8" x14ac:dyDescent="0.25">
      <c r="A314" s="132"/>
      <c r="B314" s="70"/>
      <c r="C314" s="12"/>
      <c r="D314" s="26"/>
      <c r="E314" s="40"/>
      <c r="F314" s="26"/>
      <c r="G314" s="12"/>
      <c r="H314" s="72">
        <f t="shared" si="4"/>
        <v>0</v>
      </c>
    </row>
    <row r="315" spans="1:8" x14ac:dyDescent="0.25">
      <c r="A315" s="132"/>
      <c r="B315" s="70"/>
      <c r="C315" s="12"/>
      <c r="D315" s="26"/>
      <c r="E315" s="40"/>
      <c r="F315" s="26"/>
      <c r="G315" s="12"/>
      <c r="H315" s="72">
        <f t="shared" si="4"/>
        <v>0</v>
      </c>
    </row>
    <row r="316" spans="1:8" x14ac:dyDescent="0.25">
      <c r="A316" s="132"/>
      <c r="B316" s="70"/>
      <c r="C316" s="12"/>
      <c r="D316" s="26"/>
      <c r="E316" s="40"/>
      <c r="F316" s="26"/>
      <c r="G316" s="12"/>
      <c r="H316" s="72">
        <f t="shared" si="4"/>
        <v>0</v>
      </c>
    </row>
    <row r="317" spans="1:8" x14ac:dyDescent="0.25">
      <c r="A317" s="132"/>
      <c r="B317" s="70"/>
      <c r="C317" s="12"/>
      <c r="D317" s="26"/>
      <c r="E317" s="40"/>
      <c r="F317" s="26"/>
      <c r="G317" s="12"/>
      <c r="H317" s="72">
        <f t="shared" si="4"/>
        <v>0</v>
      </c>
    </row>
    <row r="318" spans="1:8" x14ac:dyDescent="0.25">
      <c r="A318" s="132"/>
      <c r="B318" s="70"/>
      <c r="C318" s="12"/>
      <c r="D318" s="26"/>
      <c r="E318" s="40"/>
      <c r="F318" s="26"/>
      <c r="G318" s="12"/>
      <c r="H318" s="72">
        <f t="shared" si="4"/>
        <v>0</v>
      </c>
    </row>
    <row r="319" spans="1:8" x14ac:dyDescent="0.25">
      <c r="A319" s="132"/>
      <c r="B319" s="70"/>
      <c r="C319" s="12"/>
      <c r="D319" s="26"/>
      <c r="E319" s="40"/>
      <c r="F319" s="26"/>
      <c r="G319" s="12"/>
      <c r="H319" s="72">
        <f t="shared" si="4"/>
        <v>0</v>
      </c>
    </row>
    <row r="320" spans="1:8" x14ac:dyDescent="0.25">
      <c r="A320" s="132"/>
      <c r="B320" s="70"/>
      <c r="C320" s="12"/>
      <c r="D320" s="26"/>
      <c r="E320" s="40"/>
      <c r="F320" s="26"/>
      <c r="G320" s="12"/>
      <c r="H320" s="72">
        <f t="shared" si="4"/>
        <v>0</v>
      </c>
    </row>
    <row r="321" spans="1:8" x14ac:dyDescent="0.25">
      <c r="A321" s="132"/>
      <c r="B321" s="70"/>
      <c r="C321" s="12"/>
      <c r="D321" s="26"/>
      <c r="E321" s="40"/>
      <c r="F321" s="26"/>
      <c r="G321" s="12"/>
      <c r="H321" s="72">
        <f t="shared" si="4"/>
        <v>0</v>
      </c>
    </row>
    <row r="322" spans="1:8" x14ac:dyDescent="0.25">
      <c r="A322" s="132"/>
      <c r="B322" s="70"/>
      <c r="C322" s="12"/>
      <c r="D322" s="26"/>
      <c r="E322" s="40"/>
      <c r="F322" s="26"/>
      <c r="G322" s="12"/>
      <c r="H322" s="72">
        <f t="shared" si="4"/>
        <v>0</v>
      </c>
    </row>
    <row r="323" spans="1:8" x14ac:dyDescent="0.25">
      <c r="A323" s="132"/>
      <c r="B323" s="70"/>
      <c r="C323" s="12"/>
      <c r="D323" s="26"/>
      <c r="E323" s="40"/>
      <c r="F323" s="26"/>
      <c r="G323" s="12"/>
      <c r="H323" s="72">
        <f t="shared" si="4"/>
        <v>0</v>
      </c>
    </row>
    <row r="324" spans="1:8" x14ac:dyDescent="0.25">
      <c r="A324" s="132"/>
      <c r="B324" s="70"/>
      <c r="C324" s="12"/>
      <c r="D324" s="26"/>
      <c r="E324" s="40"/>
      <c r="F324" s="26"/>
      <c r="G324" s="12"/>
      <c r="H324" s="72">
        <f t="shared" si="4"/>
        <v>0</v>
      </c>
    </row>
    <row r="325" spans="1:8" x14ac:dyDescent="0.25">
      <c r="A325" s="132"/>
      <c r="B325" s="70"/>
      <c r="C325" s="12"/>
      <c r="D325" s="26"/>
      <c r="E325" s="40"/>
      <c r="F325" s="26"/>
      <c r="G325" s="12"/>
      <c r="H325" s="72">
        <f t="shared" si="4"/>
        <v>0</v>
      </c>
    </row>
    <row r="326" spans="1:8" x14ac:dyDescent="0.25">
      <c r="A326" s="132"/>
      <c r="B326" s="70"/>
      <c r="C326" s="12"/>
      <c r="D326" s="26"/>
      <c r="E326" s="40"/>
      <c r="F326" s="26"/>
      <c r="G326" s="12"/>
      <c r="H326" s="72">
        <f t="shared" si="4"/>
        <v>0</v>
      </c>
    </row>
    <row r="327" spans="1:8" x14ac:dyDescent="0.25">
      <c r="A327" s="132"/>
      <c r="B327" s="70"/>
      <c r="C327" s="12"/>
      <c r="D327" s="26"/>
      <c r="E327" s="40"/>
      <c r="F327" s="26"/>
      <c r="G327" s="12"/>
      <c r="H327" s="72">
        <f t="shared" ref="H327:H390" si="5">H326+D327-F327</f>
        <v>0</v>
      </c>
    </row>
    <row r="328" spans="1:8" x14ac:dyDescent="0.25">
      <c r="A328" s="132"/>
      <c r="B328" s="70"/>
      <c r="C328" s="12"/>
      <c r="D328" s="26"/>
      <c r="E328" s="40"/>
      <c r="F328" s="26"/>
      <c r="G328" s="12"/>
      <c r="H328" s="72">
        <f t="shared" si="5"/>
        <v>0</v>
      </c>
    </row>
    <row r="329" spans="1:8" x14ac:dyDescent="0.25">
      <c r="A329" s="132"/>
      <c r="B329" s="70"/>
      <c r="C329" s="12"/>
      <c r="D329" s="26"/>
      <c r="E329" s="40"/>
      <c r="F329" s="26"/>
      <c r="G329" s="12"/>
      <c r="H329" s="72">
        <f t="shared" si="5"/>
        <v>0</v>
      </c>
    </row>
    <row r="330" spans="1:8" x14ac:dyDescent="0.25">
      <c r="A330" s="132"/>
      <c r="B330" s="70"/>
      <c r="C330" s="12"/>
      <c r="D330" s="26"/>
      <c r="E330" s="40"/>
      <c r="F330" s="26"/>
      <c r="G330" s="12"/>
      <c r="H330" s="72">
        <f t="shared" si="5"/>
        <v>0</v>
      </c>
    </row>
    <row r="331" spans="1:8" x14ac:dyDescent="0.25">
      <c r="A331" s="132"/>
      <c r="B331" s="70"/>
      <c r="C331" s="12"/>
      <c r="D331" s="26"/>
      <c r="E331" s="40"/>
      <c r="F331" s="26"/>
      <c r="G331" s="12"/>
      <c r="H331" s="72">
        <f t="shared" si="5"/>
        <v>0</v>
      </c>
    </row>
    <row r="332" spans="1:8" x14ac:dyDescent="0.25">
      <c r="A332" s="132"/>
      <c r="B332" s="70"/>
      <c r="C332" s="12"/>
      <c r="D332" s="26"/>
      <c r="E332" s="40"/>
      <c r="F332" s="26"/>
      <c r="G332" s="12"/>
      <c r="H332" s="72">
        <f t="shared" si="5"/>
        <v>0</v>
      </c>
    </row>
    <row r="333" spans="1:8" x14ac:dyDescent="0.25">
      <c r="A333" s="132"/>
      <c r="B333" s="70"/>
      <c r="C333" s="12"/>
      <c r="D333" s="26"/>
      <c r="E333" s="40"/>
      <c r="F333" s="26"/>
      <c r="G333" s="12"/>
      <c r="H333" s="72">
        <f t="shared" si="5"/>
        <v>0</v>
      </c>
    </row>
    <row r="334" spans="1:8" x14ac:dyDescent="0.25">
      <c r="A334" s="132"/>
      <c r="B334" s="70"/>
      <c r="C334" s="12"/>
      <c r="D334" s="26"/>
      <c r="E334" s="40"/>
      <c r="F334" s="26"/>
      <c r="G334" s="12"/>
      <c r="H334" s="72">
        <f t="shared" si="5"/>
        <v>0</v>
      </c>
    </row>
    <row r="335" spans="1:8" x14ac:dyDescent="0.25">
      <c r="A335" s="132"/>
      <c r="B335" s="70"/>
      <c r="C335" s="12"/>
      <c r="D335" s="26"/>
      <c r="E335" s="40"/>
      <c r="F335" s="26"/>
      <c r="G335" s="12"/>
      <c r="H335" s="72">
        <f t="shared" si="5"/>
        <v>0</v>
      </c>
    </row>
    <row r="336" spans="1:8" x14ac:dyDescent="0.25">
      <c r="A336" s="132"/>
      <c r="B336" s="70"/>
      <c r="C336" s="12"/>
      <c r="D336" s="26"/>
      <c r="E336" s="40"/>
      <c r="F336" s="26"/>
      <c r="G336" s="12"/>
      <c r="H336" s="72">
        <f t="shared" si="5"/>
        <v>0</v>
      </c>
    </row>
    <row r="337" spans="1:8" x14ac:dyDescent="0.25">
      <c r="A337" s="132"/>
      <c r="B337" s="70"/>
      <c r="C337" s="12"/>
      <c r="D337" s="26"/>
      <c r="E337" s="40"/>
      <c r="F337" s="26"/>
      <c r="G337" s="12"/>
      <c r="H337" s="72">
        <f t="shared" si="5"/>
        <v>0</v>
      </c>
    </row>
    <row r="338" spans="1:8" x14ac:dyDescent="0.25">
      <c r="A338" s="132"/>
      <c r="B338" s="70"/>
      <c r="C338" s="12"/>
      <c r="D338" s="26"/>
      <c r="E338" s="40"/>
      <c r="F338" s="26"/>
      <c r="G338" s="12"/>
      <c r="H338" s="72">
        <f t="shared" si="5"/>
        <v>0</v>
      </c>
    </row>
    <row r="339" spans="1:8" x14ac:dyDescent="0.25">
      <c r="A339" s="132"/>
      <c r="B339" s="70"/>
      <c r="C339" s="12"/>
      <c r="D339" s="26"/>
      <c r="E339" s="40"/>
      <c r="F339" s="26"/>
      <c r="G339" s="12"/>
      <c r="H339" s="72">
        <f t="shared" si="5"/>
        <v>0</v>
      </c>
    </row>
    <row r="340" spans="1:8" x14ac:dyDescent="0.25">
      <c r="A340" s="132"/>
      <c r="B340" s="70"/>
      <c r="C340" s="12"/>
      <c r="D340" s="26"/>
      <c r="E340" s="40"/>
      <c r="F340" s="26"/>
      <c r="G340" s="12"/>
      <c r="H340" s="72">
        <f t="shared" si="5"/>
        <v>0</v>
      </c>
    </row>
    <row r="341" spans="1:8" x14ac:dyDescent="0.25">
      <c r="A341" s="132"/>
      <c r="B341" s="70"/>
      <c r="C341" s="12"/>
      <c r="D341" s="26"/>
      <c r="E341" s="40"/>
      <c r="F341" s="26"/>
      <c r="G341" s="12"/>
      <c r="H341" s="72">
        <f t="shared" si="5"/>
        <v>0</v>
      </c>
    </row>
    <row r="342" spans="1:8" x14ac:dyDescent="0.25">
      <c r="A342" s="132"/>
      <c r="B342" s="70"/>
      <c r="C342" s="12"/>
      <c r="D342" s="26"/>
      <c r="E342" s="40"/>
      <c r="F342" s="26"/>
      <c r="G342" s="12"/>
      <c r="H342" s="72">
        <f t="shared" si="5"/>
        <v>0</v>
      </c>
    </row>
    <row r="343" spans="1:8" x14ac:dyDescent="0.25">
      <c r="A343" s="132"/>
      <c r="B343" s="70"/>
      <c r="C343" s="12"/>
      <c r="D343" s="26"/>
      <c r="E343" s="40"/>
      <c r="F343" s="26"/>
      <c r="G343" s="12"/>
      <c r="H343" s="72">
        <f t="shared" si="5"/>
        <v>0</v>
      </c>
    </row>
    <row r="344" spans="1:8" x14ac:dyDescent="0.25">
      <c r="A344" s="132"/>
      <c r="B344" s="70"/>
      <c r="C344" s="12"/>
      <c r="D344" s="26"/>
      <c r="E344" s="40"/>
      <c r="F344" s="26"/>
      <c r="G344" s="12"/>
      <c r="H344" s="72">
        <f t="shared" si="5"/>
        <v>0</v>
      </c>
    </row>
    <row r="345" spans="1:8" x14ac:dyDescent="0.25">
      <c r="A345" s="132"/>
      <c r="B345" s="70"/>
      <c r="C345" s="12"/>
      <c r="D345" s="26"/>
      <c r="E345" s="40"/>
      <c r="F345" s="26"/>
      <c r="G345" s="12"/>
      <c r="H345" s="72">
        <f t="shared" si="5"/>
        <v>0</v>
      </c>
    </row>
    <row r="346" spans="1:8" x14ac:dyDescent="0.25">
      <c r="A346" s="132"/>
      <c r="B346" s="70"/>
      <c r="C346" s="12"/>
      <c r="D346" s="26"/>
      <c r="E346" s="40"/>
      <c r="F346" s="26"/>
      <c r="G346" s="12"/>
      <c r="H346" s="72">
        <f t="shared" si="5"/>
        <v>0</v>
      </c>
    </row>
    <row r="347" spans="1:8" x14ac:dyDescent="0.25">
      <c r="A347" s="132"/>
      <c r="B347" s="70"/>
      <c r="C347" s="12"/>
      <c r="D347" s="26"/>
      <c r="E347" s="40"/>
      <c r="F347" s="26"/>
      <c r="G347" s="12"/>
      <c r="H347" s="72">
        <f t="shared" si="5"/>
        <v>0</v>
      </c>
    </row>
    <row r="348" spans="1:8" x14ac:dyDescent="0.25">
      <c r="A348" s="132"/>
      <c r="B348" s="70"/>
      <c r="C348" s="12"/>
      <c r="D348" s="26"/>
      <c r="E348" s="40"/>
      <c r="F348" s="26"/>
      <c r="G348" s="12"/>
      <c r="H348" s="72">
        <f t="shared" si="5"/>
        <v>0</v>
      </c>
    </row>
    <row r="349" spans="1:8" x14ac:dyDescent="0.25">
      <c r="A349" s="132"/>
      <c r="B349" s="70"/>
      <c r="C349" s="12"/>
      <c r="D349" s="26"/>
      <c r="E349" s="40"/>
      <c r="F349" s="26"/>
      <c r="G349" s="12"/>
      <c r="H349" s="72">
        <f t="shared" si="5"/>
        <v>0</v>
      </c>
    </row>
    <row r="350" spans="1:8" x14ac:dyDescent="0.25">
      <c r="A350" s="132"/>
      <c r="B350" s="70"/>
      <c r="C350" s="12"/>
      <c r="D350" s="26"/>
      <c r="E350" s="40"/>
      <c r="F350" s="26"/>
      <c r="G350" s="12"/>
      <c r="H350" s="72">
        <f t="shared" si="5"/>
        <v>0</v>
      </c>
    </row>
    <row r="351" spans="1:8" x14ac:dyDescent="0.25">
      <c r="A351" s="132"/>
      <c r="B351" s="70"/>
      <c r="C351" s="12"/>
      <c r="D351" s="26"/>
      <c r="E351" s="40"/>
      <c r="F351" s="26"/>
      <c r="G351" s="12"/>
      <c r="H351" s="72">
        <f t="shared" si="5"/>
        <v>0</v>
      </c>
    </row>
    <row r="352" spans="1:8" x14ac:dyDescent="0.25">
      <c r="A352" s="132"/>
      <c r="B352" s="70"/>
      <c r="C352" s="12"/>
      <c r="D352" s="26"/>
      <c r="E352" s="40"/>
      <c r="F352" s="26"/>
      <c r="G352" s="12"/>
      <c r="H352" s="72">
        <f t="shared" si="5"/>
        <v>0</v>
      </c>
    </row>
    <row r="353" spans="1:8" x14ac:dyDescent="0.25">
      <c r="A353" s="132"/>
      <c r="B353" s="70"/>
      <c r="C353" s="12"/>
      <c r="D353" s="26"/>
      <c r="E353" s="40"/>
      <c r="F353" s="26"/>
      <c r="G353" s="12"/>
      <c r="H353" s="72">
        <f t="shared" si="5"/>
        <v>0</v>
      </c>
    </row>
    <row r="354" spans="1:8" x14ac:dyDescent="0.25">
      <c r="A354" s="132"/>
      <c r="B354" s="70"/>
      <c r="C354" s="12"/>
      <c r="D354" s="26"/>
      <c r="E354" s="40"/>
      <c r="F354" s="26"/>
      <c r="G354" s="12"/>
      <c r="H354" s="72">
        <f t="shared" si="5"/>
        <v>0</v>
      </c>
    </row>
    <row r="355" spans="1:8" x14ac:dyDescent="0.25">
      <c r="A355" s="132"/>
      <c r="B355" s="70"/>
      <c r="C355" s="12"/>
      <c r="D355" s="26"/>
      <c r="E355" s="40"/>
      <c r="F355" s="26"/>
      <c r="G355" s="12"/>
      <c r="H355" s="72">
        <f t="shared" si="5"/>
        <v>0</v>
      </c>
    </row>
    <row r="356" spans="1:8" x14ac:dyDescent="0.25">
      <c r="A356" s="132"/>
      <c r="B356" s="70"/>
      <c r="C356" s="12"/>
      <c r="D356" s="26"/>
      <c r="E356" s="40"/>
      <c r="F356" s="26"/>
      <c r="G356" s="12"/>
      <c r="H356" s="72">
        <f t="shared" si="5"/>
        <v>0</v>
      </c>
    </row>
    <row r="357" spans="1:8" x14ac:dyDescent="0.25">
      <c r="A357" s="132"/>
      <c r="B357" s="70"/>
      <c r="C357" s="12"/>
      <c r="D357" s="26"/>
      <c r="E357" s="40"/>
      <c r="F357" s="26"/>
      <c r="G357" s="12"/>
      <c r="H357" s="72">
        <f t="shared" si="5"/>
        <v>0</v>
      </c>
    </row>
    <row r="358" spans="1:8" x14ac:dyDescent="0.25">
      <c r="A358" s="132"/>
      <c r="B358" s="70"/>
      <c r="C358" s="12"/>
      <c r="D358" s="26"/>
      <c r="E358" s="40"/>
      <c r="F358" s="26"/>
      <c r="G358" s="12"/>
      <c r="H358" s="72">
        <f t="shared" si="5"/>
        <v>0</v>
      </c>
    </row>
    <row r="359" spans="1:8" x14ac:dyDescent="0.25">
      <c r="A359" s="132"/>
      <c r="B359" s="70"/>
      <c r="C359" s="12"/>
      <c r="D359" s="26"/>
      <c r="E359" s="40"/>
      <c r="F359" s="26"/>
      <c r="G359" s="12"/>
      <c r="H359" s="72">
        <f t="shared" si="5"/>
        <v>0</v>
      </c>
    </row>
    <row r="360" spans="1:8" x14ac:dyDescent="0.25">
      <c r="A360" s="132"/>
      <c r="B360" s="70"/>
      <c r="C360" s="12"/>
      <c r="D360" s="26"/>
      <c r="E360" s="40"/>
      <c r="F360" s="26"/>
      <c r="G360" s="12"/>
      <c r="H360" s="72">
        <f t="shared" si="5"/>
        <v>0</v>
      </c>
    </row>
    <row r="361" spans="1:8" x14ac:dyDescent="0.25">
      <c r="A361" s="132"/>
      <c r="B361" s="70"/>
      <c r="C361" s="12"/>
      <c r="D361" s="26"/>
      <c r="E361" s="40"/>
      <c r="F361" s="26"/>
      <c r="G361" s="12"/>
      <c r="H361" s="72">
        <f t="shared" si="5"/>
        <v>0</v>
      </c>
    </row>
    <row r="362" spans="1:8" x14ac:dyDescent="0.25">
      <c r="A362" s="132"/>
      <c r="B362" s="70"/>
      <c r="C362" s="12"/>
      <c r="D362" s="26"/>
      <c r="E362" s="40"/>
      <c r="F362" s="26"/>
      <c r="G362" s="12"/>
      <c r="H362" s="72">
        <f t="shared" si="5"/>
        <v>0</v>
      </c>
    </row>
    <row r="363" spans="1:8" x14ac:dyDescent="0.25">
      <c r="A363" s="132"/>
      <c r="B363" s="70"/>
      <c r="C363" s="12"/>
      <c r="D363" s="26"/>
      <c r="E363" s="40"/>
      <c r="F363" s="26"/>
      <c r="G363" s="12"/>
      <c r="H363" s="72">
        <f t="shared" si="5"/>
        <v>0</v>
      </c>
    </row>
    <row r="364" spans="1:8" x14ac:dyDescent="0.25">
      <c r="A364" s="132"/>
      <c r="B364" s="70"/>
      <c r="C364" s="12"/>
      <c r="D364" s="26"/>
      <c r="E364" s="40"/>
      <c r="F364" s="26"/>
      <c r="G364" s="12"/>
      <c r="H364" s="72">
        <f t="shared" si="5"/>
        <v>0</v>
      </c>
    </row>
    <row r="365" spans="1:8" x14ac:dyDescent="0.25">
      <c r="A365" s="132"/>
      <c r="B365" s="70"/>
      <c r="C365" s="12"/>
      <c r="D365" s="26"/>
      <c r="E365" s="40"/>
      <c r="F365" s="26"/>
      <c r="G365" s="12"/>
      <c r="H365" s="72">
        <f t="shared" si="5"/>
        <v>0</v>
      </c>
    </row>
    <row r="366" spans="1:8" x14ac:dyDescent="0.25">
      <c r="A366" s="132"/>
      <c r="B366" s="70"/>
      <c r="C366" s="12"/>
      <c r="D366" s="26"/>
      <c r="E366" s="40"/>
      <c r="F366" s="26"/>
      <c r="G366" s="12"/>
      <c r="H366" s="72">
        <f t="shared" si="5"/>
        <v>0</v>
      </c>
    </row>
    <row r="367" spans="1:8" x14ac:dyDescent="0.25">
      <c r="A367" s="132"/>
      <c r="B367" s="70"/>
      <c r="C367" s="12"/>
      <c r="D367" s="26"/>
      <c r="E367" s="40"/>
      <c r="F367" s="26"/>
      <c r="G367" s="12"/>
      <c r="H367" s="72">
        <f t="shared" si="5"/>
        <v>0</v>
      </c>
    </row>
    <row r="368" spans="1:8" x14ac:dyDescent="0.25">
      <c r="A368" s="132"/>
      <c r="B368" s="70"/>
      <c r="C368" s="12"/>
      <c r="D368" s="26"/>
      <c r="E368" s="40"/>
      <c r="F368" s="26"/>
      <c r="G368" s="12"/>
      <c r="H368" s="72">
        <f t="shared" si="5"/>
        <v>0</v>
      </c>
    </row>
    <row r="369" spans="1:8" x14ac:dyDescent="0.25">
      <c r="A369" s="132"/>
      <c r="B369" s="70"/>
      <c r="C369" s="12"/>
      <c r="D369" s="26"/>
      <c r="E369" s="40"/>
      <c r="F369" s="26"/>
      <c r="G369" s="12"/>
      <c r="H369" s="72">
        <f t="shared" si="5"/>
        <v>0</v>
      </c>
    </row>
    <row r="370" spans="1:8" x14ac:dyDescent="0.25">
      <c r="A370" s="132"/>
      <c r="B370" s="70"/>
      <c r="C370" s="12"/>
      <c r="D370" s="26"/>
      <c r="E370" s="40"/>
      <c r="F370" s="26"/>
      <c r="G370" s="12"/>
      <c r="H370" s="72">
        <f t="shared" si="5"/>
        <v>0</v>
      </c>
    </row>
    <row r="371" spans="1:8" x14ac:dyDescent="0.25">
      <c r="A371" s="132"/>
      <c r="B371" s="70"/>
      <c r="C371" s="12"/>
      <c r="D371" s="26"/>
      <c r="E371" s="40"/>
      <c r="F371" s="26"/>
      <c r="G371" s="12"/>
      <c r="H371" s="72">
        <f t="shared" si="5"/>
        <v>0</v>
      </c>
    </row>
    <row r="372" spans="1:8" x14ac:dyDescent="0.25">
      <c r="A372" s="132"/>
      <c r="B372" s="70"/>
      <c r="C372" s="12"/>
      <c r="D372" s="26"/>
      <c r="E372" s="40"/>
      <c r="F372" s="26"/>
      <c r="G372" s="12"/>
      <c r="H372" s="72">
        <f t="shared" si="5"/>
        <v>0</v>
      </c>
    </row>
    <row r="373" spans="1:8" x14ac:dyDescent="0.25">
      <c r="A373" s="132"/>
      <c r="B373" s="70"/>
      <c r="C373" s="12"/>
      <c r="D373" s="26"/>
      <c r="E373" s="40"/>
      <c r="F373" s="26"/>
      <c r="G373" s="12"/>
      <c r="H373" s="72">
        <f t="shared" si="5"/>
        <v>0</v>
      </c>
    </row>
    <row r="374" spans="1:8" x14ac:dyDescent="0.25">
      <c r="A374" s="132"/>
      <c r="B374" s="70"/>
      <c r="C374" s="12"/>
      <c r="D374" s="26"/>
      <c r="E374" s="40"/>
      <c r="F374" s="26"/>
      <c r="G374" s="12"/>
      <c r="H374" s="72">
        <f t="shared" si="5"/>
        <v>0</v>
      </c>
    </row>
    <row r="375" spans="1:8" x14ac:dyDescent="0.25">
      <c r="A375" s="132"/>
      <c r="B375" s="70"/>
      <c r="C375" s="12"/>
      <c r="D375" s="26"/>
      <c r="E375" s="40"/>
      <c r="F375" s="26"/>
      <c r="G375" s="12"/>
      <c r="H375" s="72">
        <f t="shared" si="5"/>
        <v>0</v>
      </c>
    </row>
    <row r="376" spans="1:8" x14ac:dyDescent="0.25">
      <c r="A376" s="132"/>
      <c r="B376" s="70"/>
      <c r="C376" s="12"/>
      <c r="D376" s="26"/>
      <c r="E376" s="40"/>
      <c r="F376" s="26"/>
      <c r="G376" s="12"/>
      <c r="H376" s="72">
        <f t="shared" si="5"/>
        <v>0</v>
      </c>
    </row>
    <row r="377" spans="1:8" x14ac:dyDescent="0.25">
      <c r="A377" s="132"/>
      <c r="B377" s="70"/>
      <c r="C377" s="12"/>
      <c r="D377" s="26"/>
      <c r="E377" s="40"/>
      <c r="F377" s="26"/>
      <c r="G377" s="12"/>
      <c r="H377" s="72">
        <f t="shared" si="5"/>
        <v>0</v>
      </c>
    </row>
    <row r="378" spans="1:8" x14ac:dyDescent="0.25">
      <c r="A378" s="132"/>
      <c r="B378" s="70"/>
      <c r="C378" s="12"/>
      <c r="D378" s="26"/>
      <c r="E378" s="40"/>
      <c r="F378" s="26"/>
      <c r="G378" s="12"/>
      <c r="H378" s="72">
        <f t="shared" si="5"/>
        <v>0</v>
      </c>
    </row>
    <row r="379" spans="1:8" x14ac:dyDescent="0.25">
      <c r="A379" s="132"/>
      <c r="B379" s="70"/>
      <c r="C379" s="12"/>
      <c r="D379" s="26"/>
      <c r="E379" s="40"/>
      <c r="F379" s="26"/>
      <c r="G379" s="12"/>
      <c r="H379" s="72">
        <f t="shared" si="5"/>
        <v>0</v>
      </c>
    </row>
    <row r="380" spans="1:8" x14ac:dyDescent="0.25">
      <c r="A380" s="132"/>
      <c r="B380" s="70"/>
      <c r="C380" s="12"/>
      <c r="D380" s="26"/>
      <c r="E380" s="40"/>
      <c r="F380" s="26"/>
      <c r="G380" s="12"/>
      <c r="H380" s="72">
        <f t="shared" si="5"/>
        <v>0</v>
      </c>
    </row>
    <row r="381" spans="1:8" x14ac:dyDescent="0.25">
      <c r="A381" s="132"/>
      <c r="B381" s="70"/>
      <c r="C381" s="12"/>
      <c r="D381" s="26"/>
      <c r="E381" s="40"/>
      <c r="F381" s="26"/>
      <c r="G381" s="12"/>
      <c r="H381" s="72">
        <f t="shared" si="5"/>
        <v>0</v>
      </c>
    </row>
    <row r="382" spans="1:8" x14ac:dyDescent="0.25">
      <c r="A382" s="132"/>
      <c r="B382" s="70"/>
      <c r="C382" s="12"/>
      <c r="D382" s="26"/>
      <c r="E382" s="40"/>
      <c r="F382" s="26"/>
      <c r="G382" s="12"/>
      <c r="H382" s="72">
        <f t="shared" si="5"/>
        <v>0</v>
      </c>
    </row>
    <row r="383" spans="1:8" x14ac:dyDescent="0.25">
      <c r="A383" s="132"/>
      <c r="B383" s="70"/>
      <c r="C383" s="12"/>
      <c r="D383" s="26"/>
      <c r="E383" s="40"/>
      <c r="F383" s="26"/>
      <c r="G383" s="12"/>
      <c r="H383" s="72">
        <f t="shared" si="5"/>
        <v>0</v>
      </c>
    </row>
    <row r="384" spans="1:8" x14ac:dyDescent="0.25">
      <c r="A384" s="132"/>
      <c r="B384" s="70"/>
      <c r="C384" s="12"/>
      <c r="D384" s="26"/>
      <c r="E384" s="40"/>
      <c r="F384" s="26"/>
      <c r="G384" s="12"/>
      <c r="H384" s="72">
        <f t="shared" si="5"/>
        <v>0</v>
      </c>
    </row>
    <row r="385" spans="1:8" x14ac:dyDescent="0.25">
      <c r="A385" s="132"/>
      <c r="B385" s="70"/>
      <c r="C385" s="12"/>
      <c r="D385" s="26"/>
      <c r="E385" s="40"/>
      <c r="F385" s="26"/>
      <c r="G385" s="12"/>
      <c r="H385" s="72">
        <f t="shared" si="5"/>
        <v>0</v>
      </c>
    </row>
    <row r="386" spans="1:8" x14ac:dyDescent="0.25">
      <c r="A386" s="132"/>
      <c r="B386" s="70"/>
      <c r="C386" s="12"/>
      <c r="D386" s="26"/>
      <c r="E386" s="40"/>
      <c r="F386" s="26"/>
      <c r="G386" s="12"/>
      <c r="H386" s="72">
        <f t="shared" si="5"/>
        <v>0</v>
      </c>
    </row>
    <row r="387" spans="1:8" x14ac:dyDescent="0.25">
      <c r="A387" s="132"/>
      <c r="B387" s="70"/>
      <c r="C387" s="12"/>
      <c r="D387" s="26"/>
      <c r="E387" s="40"/>
      <c r="F387" s="26"/>
      <c r="G387" s="12"/>
      <c r="H387" s="72">
        <f t="shared" si="5"/>
        <v>0</v>
      </c>
    </row>
    <row r="388" spans="1:8" x14ac:dyDescent="0.25">
      <c r="A388" s="132"/>
      <c r="B388" s="70"/>
      <c r="C388" s="12"/>
      <c r="D388" s="26"/>
      <c r="E388" s="40"/>
      <c r="F388" s="26"/>
      <c r="G388" s="12"/>
      <c r="H388" s="72">
        <f t="shared" si="5"/>
        <v>0</v>
      </c>
    </row>
    <row r="389" spans="1:8" x14ac:dyDescent="0.25">
      <c r="A389" s="132"/>
      <c r="B389" s="70"/>
      <c r="C389" s="12"/>
      <c r="D389" s="26"/>
      <c r="E389" s="40"/>
      <c r="F389" s="26"/>
      <c r="G389" s="12"/>
      <c r="H389" s="72">
        <f t="shared" si="5"/>
        <v>0</v>
      </c>
    </row>
    <row r="390" spans="1:8" x14ac:dyDescent="0.25">
      <c r="A390" s="132"/>
      <c r="B390" s="70"/>
      <c r="C390" s="12"/>
      <c r="D390" s="26"/>
      <c r="E390" s="40"/>
      <c r="F390" s="26"/>
      <c r="G390" s="12"/>
      <c r="H390" s="72">
        <f t="shared" si="5"/>
        <v>0</v>
      </c>
    </row>
    <row r="391" spans="1:8" x14ac:dyDescent="0.25">
      <c r="A391" s="132"/>
      <c r="B391" s="70"/>
      <c r="C391" s="12"/>
      <c r="D391" s="26"/>
      <c r="E391" s="40"/>
      <c r="F391" s="26"/>
      <c r="G391" s="12"/>
      <c r="H391" s="72">
        <f t="shared" ref="H391:H454" si="6">H390+D391-F391</f>
        <v>0</v>
      </c>
    </row>
    <row r="392" spans="1:8" x14ac:dyDescent="0.25">
      <c r="A392" s="132"/>
      <c r="B392" s="70"/>
      <c r="C392" s="12"/>
      <c r="D392" s="26"/>
      <c r="E392" s="40"/>
      <c r="F392" s="26"/>
      <c r="G392" s="12"/>
      <c r="H392" s="72">
        <f t="shared" si="6"/>
        <v>0</v>
      </c>
    </row>
    <row r="393" spans="1:8" x14ac:dyDescent="0.25">
      <c r="A393" s="132"/>
      <c r="B393" s="70"/>
      <c r="C393" s="12"/>
      <c r="D393" s="26"/>
      <c r="E393" s="40"/>
      <c r="F393" s="26"/>
      <c r="G393" s="12"/>
      <c r="H393" s="72">
        <f t="shared" si="6"/>
        <v>0</v>
      </c>
    </row>
    <row r="394" spans="1:8" x14ac:dyDescent="0.25">
      <c r="A394" s="132"/>
      <c r="B394" s="70"/>
      <c r="C394" s="12"/>
      <c r="D394" s="26"/>
      <c r="E394" s="40"/>
      <c r="F394" s="26"/>
      <c r="G394" s="12"/>
      <c r="H394" s="72">
        <f t="shared" si="6"/>
        <v>0</v>
      </c>
    </row>
    <row r="395" spans="1:8" x14ac:dyDescent="0.25">
      <c r="A395" s="132"/>
      <c r="B395" s="70"/>
      <c r="C395" s="12"/>
      <c r="D395" s="26"/>
      <c r="E395" s="40"/>
      <c r="F395" s="26"/>
      <c r="G395" s="12"/>
      <c r="H395" s="72">
        <f t="shared" si="6"/>
        <v>0</v>
      </c>
    </row>
    <row r="396" spans="1:8" x14ac:dyDescent="0.25">
      <c r="A396" s="132"/>
      <c r="B396" s="70"/>
      <c r="C396" s="12"/>
      <c r="D396" s="26"/>
      <c r="E396" s="40"/>
      <c r="F396" s="26"/>
      <c r="G396" s="12"/>
      <c r="H396" s="72">
        <f t="shared" si="6"/>
        <v>0</v>
      </c>
    </row>
    <row r="397" spans="1:8" x14ac:dyDescent="0.25">
      <c r="A397" s="132"/>
      <c r="B397" s="70"/>
      <c r="C397" s="12"/>
      <c r="D397" s="26"/>
      <c r="E397" s="40"/>
      <c r="F397" s="26"/>
      <c r="G397" s="12"/>
      <c r="H397" s="72">
        <f t="shared" si="6"/>
        <v>0</v>
      </c>
    </row>
    <row r="398" spans="1:8" x14ac:dyDescent="0.25">
      <c r="A398" s="132"/>
      <c r="B398" s="70"/>
      <c r="C398" s="12"/>
      <c r="D398" s="26"/>
      <c r="E398" s="40"/>
      <c r="F398" s="26"/>
      <c r="G398" s="12"/>
      <c r="H398" s="72">
        <f t="shared" si="6"/>
        <v>0</v>
      </c>
    </row>
    <row r="399" spans="1:8" x14ac:dyDescent="0.25">
      <c r="A399" s="132"/>
      <c r="B399" s="70"/>
      <c r="C399" s="12"/>
      <c r="D399" s="26"/>
      <c r="E399" s="40"/>
      <c r="F399" s="26"/>
      <c r="G399" s="12"/>
      <c r="H399" s="72">
        <f t="shared" si="6"/>
        <v>0</v>
      </c>
    </row>
    <row r="400" spans="1:8" x14ac:dyDescent="0.25">
      <c r="A400" s="132"/>
      <c r="B400" s="70"/>
      <c r="C400" s="12"/>
      <c r="D400" s="26"/>
      <c r="E400" s="40"/>
      <c r="F400" s="26"/>
      <c r="G400" s="12"/>
      <c r="H400" s="72">
        <f t="shared" si="6"/>
        <v>0</v>
      </c>
    </row>
    <row r="401" spans="1:8" x14ac:dyDescent="0.25">
      <c r="A401" s="132"/>
      <c r="B401" s="70"/>
      <c r="C401" s="12"/>
      <c r="D401" s="26"/>
      <c r="E401" s="40"/>
      <c r="F401" s="26"/>
      <c r="G401" s="12"/>
      <c r="H401" s="72">
        <f t="shared" si="6"/>
        <v>0</v>
      </c>
    </row>
    <row r="402" spans="1:8" x14ac:dyDescent="0.25">
      <c r="A402" s="132"/>
      <c r="B402" s="70"/>
      <c r="C402" s="12"/>
      <c r="D402" s="26"/>
      <c r="E402" s="40"/>
      <c r="F402" s="26"/>
      <c r="G402" s="12"/>
      <c r="H402" s="72">
        <f t="shared" si="6"/>
        <v>0</v>
      </c>
    </row>
    <row r="403" spans="1:8" x14ac:dyDescent="0.25">
      <c r="A403" s="132"/>
      <c r="B403" s="70"/>
      <c r="C403" s="12"/>
      <c r="D403" s="26"/>
      <c r="E403" s="40"/>
      <c r="F403" s="26"/>
      <c r="G403" s="12"/>
      <c r="H403" s="72">
        <f t="shared" si="6"/>
        <v>0</v>
      </c>
    </row>
    <row r="404" spans="1:8" x14ac:dyDescent="0.25">
      <c r="A404" s="132"/>
      <c r="B404" s="70"/>
      <c r="C404" s="12"/>
      <c r="D404" s="26"/>
      <c r="E404" s="40"/>
      <c r="F404" s="26"/>
      <c r="G404" s="12"/>
      <c r="H404" s="72">
        <f t="shared" si="6"/>
        <v>0</v>
      </c>
    </row>
    <row r="405" spans="1:8" x14ac:dyDescent="0.25">
      <c r="A405" s="132"/>
      <c r="B405" s="70"/>
      <c r="C405" s="12"/>
      <c r="D405" s="26"/>
      <c r="E405" s="40"/>
      <c r="F405" s="26"/>
      <c r="G405" s="12"/>
      <c r="H405" s="72">
        <f t="shared" si="6"/>
        <v>0</v>
      </c>
    </row>
    <row r="406" spans="1:8" x14ac:dyDescent="0.25">
      <c r="A406" s="132"/>
      <c r="B406" s="70"/>
      <c r="C406" s="12"/>
      <c r="D406" s="26"/>
      <c r="E406" s="40"/>
      <c r="F406" s="26"/>
      <c r="G406" s="12"/>
      <c r="H406" s="72">
        <f t="shared" si="6"/>
        <v>0</v>
      </c>
    </row>
    <row r="407" spans="1:8" x14ac:dyDescent="0.25">
      <c r="A407" s="132"/>
      <c r="B407" s="70"/>
      <c r="C407" s="12"/>
      <c r="D407" s="26"/>
      <c r="E407" s="40"/>
      <c r="F407" s="26"/>
      <c r="G407" s="12"/>
      <c r="H407" s="72">
        <f t="shared" si="6"/>
        <v>0</v>
      </c>
    </row>
    <row r="408" spans="1:8" x14ac:dyDescent="0.25">
      <c r="A408" s="132"/>
      <c r="B408" s="70"/>
      <c r="C408" s="12"/>
      <c r="D408" s="26"/>
      <c r="E408" s="40"/>
      <c r="F408" s="26"/>
      <c r="G408" s="12"/>
      <c r="H408" s="72">
        <f t="shared" si="6"/>
        <v>0</v>
      </c>
    </row>
    <row r="409" spans="1:8" x14ac:dyDescent="0.25">
      <c r="A409" s="132"/>
      <c r="B409" s="70"/>
      <c r="C409" s="12"/>
      <c r="D409" s="26"/>
      <c r="E409" s="40"/>
      <c r="F409" s="26"/>
      <c r="G409" s="12"/>
      <c r="H409" s="72">
        <f t="shared" si="6"/>
        <v>0</v>
      </c>
    </row>
    <row r="410" spans="1:8" x14ac:dyDescent="0.25">
      <c r="A410" s="132"/>
      <c r="B410" s="70"/>
      <c r="C410" s="12"/>
      <c r="D410" s="26"/>
      <c r="E410" s="40"/>
      <c r="F410" s="26"/>
      <c r="G410" s="12"/>
      <c r="H410" s="72">
        <f t="shared" si="6"/>
        <v>0</v>
      </c>
    </row>
    <row r="411" spans="1:8" x14ac:dyDescent="0.25">
      <c r="A411" s="132"/>
      <c r="B411" s="70"/>
      <c r="C411" s="12"/>
      <c r="D411" s="26"/>
      <c r="E411" s="40"/>
      <c r="F411" s="26"/>
      <c r="G411" s="12"/>
      <c r="H411" s="72">
        <f t="shared" si="6"/>
        <v>0</v>
      </c>
    </row>
    <row r="412" spans="1:8" x14ac:dyDescent="0.25">
      <c r="A412" s="132"/>
      <c r="B412" s="70"/>
      <c r="C412" s="12"/>
      <c r="D412" s="26"/>
      <c r="E412" s="40"/>
      <c r="F412" s="26"/>
      <c r="G412" s="12"/>
      <c r="H412" s="72">
        <f t="shared" si="6"/>
        <v>0</v>
      </c>
    </row>
    <row r="413" spans="1:8" x14ac:dyDescent="0.25">
      <c r="A413" s="132"/>
      <c r="B413" s="70"/>
      <c r="C413" s="12"/>
      <c r="D413" s="26"/>
      <c r="E413" s="40"/>
      <c r="F413" s="26"/>
      <c r="G413" s="12"/>
      <c r="H413" s="72">
        <f t="shared" si="6"/>
        <v>0</v>
      </c>
    </row>
    <row r="414" spans="1:8" x14ac:dyDescent="0.25">
      <c r="A414" s="132"/>
      <c r="B414" s="70"/>
      <c r="C414" s="12"/>
      <c r="D414" s="26"/>
      <c r="E414" s="40"/>
      <c r="F414" s="26"/>
      <c r="G414" s="12"/>
      <c r="H414" s="72">
        <f t="shared" si="6"/>
        <v>0</v>
      </c>
    </row>
    <row r="415" spans="1:8" x14ac:dyDescent="0.25">
      <c r="A415" s="132"/>
      <c r="B415" s="70"/>
      <c r="C415" s="12"/>
      <c r="D415" s="26"/>
      <c r="E415" s="40"/>
      <c r="F415" s="26"/>
      <c r="G415" s="12"/>
      <c r="H415" s="72">
        <f t="shared" si="6"/>
        <v>0</v>
      </c>
    </row>
    <row r="416" spans="1:8" x14ac:dyDescent="0.25">
      <c r="A416" s="132"/>
      <c r="B416" s="70"/>
      <c r="C416" s="12"/>
      <c r="D416" s="26"/>
      <c r="E416" s="40"/>
      <c r="F416" s="26"/>
      <c r="G416" s="12"/>
      <c r="H416" s="72">
        <f t="shared" si="6"/>
        <v>0</v>
      </c>
    </row>
    <row r="417" spans="1:8" x14ac:dyDescent="0.25">
      <c r="A417" s="132"/>
      <c r="B417" s="70"/>
      <c r="C417" s="12"/>
      <c r="D417" s="26"/>
      <c r="E417" s="40"/>
      <c r="F417" s="26"/>
      <c r="G417" s="12"/>
      <c r="H417" s="72">
        <f t="shared" si="6"/>
        <v>0</v>
      </c>
    </row>
    <row r="418" spans="1:8" x14ac:dyDescent="0.25">
      <c r="A418" s="132"/>
      <c r="B418" s="70"/>
      <c r="C418" s="12"/>
      <c r="D418" s="26"/>
      <c r="E418" s="40"/>
      <c r="F418" s="26"/>
      <c r="G418" s="12"/>
      <c r="H418" s="72">
        <f t="shared" si="6"/>
        <v>0</v>
      </c>
    </row>
    <row r="419" spans="1:8" x14ac:dyDescent="0.25">
      <c r="A419" s="132"/>
      <c r="B419" s="70"/>
      <c r="C419" s="12"/>
      <c r="D419" s="26"/>
      <c r="E419" s="40"/>
      <c r="F419" s="26"/>
      <c r="G419" s="12"/>
      <c r="H419" s="72">
        <f t="shared" si="6"/>
        <v>0</v>
      </c>
    </row>
    <row r="420" spans="1:8" x14ac:dyDescent="0.25">
      <c r="A420" s="132"/>
      <c r="B420" s="70"/>
      <c r="C420" s="12"/>
      <c r="D420" s="26"/>
      <c r="E420" s="40"/>
      <c r="F420" s="26"/>
      <c r="G420" s="12"/>
      <c r="H420" s="72">
        <f t="shared" si="6"/>
        <v>0</v>
      </c>
    </row>
    <row r="421" spans="1:8" x14ac:dyDescent="0.25">
      <c r="A421" s="132"/>
      <c r="B421" s="70"/>
      <c r="C421" s="12"/>
      <c r="D421" s="26"/>
      <c r="E421" s="40"/>
      <c r="F421" s="26"/>
      <c r="G421" s="12"/>
      <c r="H421" s="72">
        <f t="shared" si="6"/>
        <v>0</v>
      </c>
    </row>
    <row r="422" spans="1:8" x14ac:dyDescent="0.25">
      <c r="A422" s="132"/>
      <c r="B422" s="70"/>
      <c r="C422" s="12"/>
      <c r="D422" s="26"/>
      <c r="E422" s="40"/>
      <c r="F422" s="26"/>
      <c r="G422" s="12"/>
      <c r="H422" s="72">
        <f t="shared" si="6"/>
        <v>0</v>
      </c>
    </row>
    <row r="423" spans="1:8" x14ac:dyDescent="0.25">
      <c r="A423" s="132"/>
      <c r="B423" s="70"/>
      <c r="C423" s="12"/>
      <c r="D423" s="26"/>
      <c r="E423" s="40"/>
      <c r="F423" s="26"/>
      <c r="G423" s="12"/>
      <c r="H423" s="72">
        <f t="shared" si="6"/>
        <v>0</v>
      </c>
    </row>
    <row r="424" spans="1:8" x14ac:dyDescent="0.25">
      <c r="A424" s="132"/>
      <c r="B424" s="70"/>
      <c r="C424" s="12"/>
      <c r="D424" s="26"/>
      <c r="E424" s="40"/>
      <c r="F424" s="26"/>
      <c r="G424" s="12"/>
      <c r="H424" s="72">
        <f t="shared" si="6"/>
        <v>0</v>
      </c>
    </row>
    <row r="425" spans="1:8" x14ac:dyDescent="0.25">
      <c r="A425" s="132"/>
      <c r="B425" s="70"/>
      <c r="C425" s="12"/>
      <c r="D425" s="26"/>
      <c r="E425" s="40"/>
      <c r="F425" s="26"/>
      <c r="G425" s="12"/>
      <c r="H425" s="72">
        <f t="shared" si="6"/>
        <v>0</v>
      </c>
    </row>
    <row r="426" spans="1:8" x14ac:dyDescent="0.25">
      <c r="A426" s="132"/>
      <c r="B426" s="70"/>
      <c r="C426" s="12"/>
      <c r="D426" s="26"/>
      <c r="E426" s="40"/>
      <c r="F426" s="26"/>
      <c r="G426" s="12"/>
      <c r="H426" s="72">
        <f t="shared" si="6"/>
        <v>0</v>
      </c>
    </row>
    <row r="427" spans="1:8" x14ac:dyDescent="0.25">
      <c r="A427" s="132"/>
      <c r="B427" s="70"/>
      <c r="C427" s="12"/>
      <c r="D427" s="26"/>
      <c r="E427" s="40"/>
      <c r="F427" s="26"/>
      <c r="G427" s="12"/>
      <c r="H427" s="72">
        <f t="shared" si="6"/>
        <v>0</v>
      </c>
    </row>
    <row r="428" spans="1:8" x14ac:dyDescent="0.25">
      <c r="A428" s="132"/>
      <c r="B428" s="70"/>
      <c r="C428" s="12"/>
      <c r="D428" s="26"/>
      <c r="E428" s="40"/>
      <c r="F428" s="26"/>
      <c r="G428" s="12"/>
      <c r="H428" s="72">
        <f t="shared" si="6"/>
        <v>0</v>
      </c>
    </row>
    <row r="429" spans="1:8" x14ac:dyDescent="0.25">
      <c r="A429" s="132"/>
      <c r="B429" s="70"/>
      <c r="C429" s="12"/>
      <c r="D429" s="26"/>
      <c r="E429" s="40"/>
      <c r="F429" s="26"/>
      <c r="G429" s="12"/>
      <c r="H429" s="72">
        <f t="shared" si="6"/>
        <v>0</v>
      </c>
    </row>
    <row r="430" spans="1:8" x14ac:dyDescent="0.25">
      <c r="A430" s="132"/>
      <c r="B430" s="70"/>
      <c r="C430" s="12"/>
      <c r="D430" s="26"/>
      <c r="E430" s="40"/>
      <c r="F430" s="26"/>
      <c r="G430" s="12"/>
      <c r="H430" s="72">
        <f t="shared" si="6"/>
        <v>0</v>
      </c>
    </row>
    <row r="431" spans="1:8" x14ac:dyDescent="0.25">
      <c r="A431" s="132"/>
      <c r="B431" s="70"/>
      <c r="C431" s="12"/>
      <c r="D431" s="26"/>
      <c r="E431" s="40"/>
      <c r="F431" s="26"/>
      <c r="G431" s="12"/>
      <c r="H431" s="72">
        <f t="shared" si="6"/>
        <v>0</v>
      </c>
    </row>
    <row r="432" spans="1:8" x14ac:dyDescent="0.25">
      <c r="A432" s="132"/>
      <c r="B432" s="70"/>
      <c r="C432" s="12"/>
      <c r="D432" s="26"/>
      <c r="E432" s="40"/>
      <c r="F432" s="26"/>
      <c r="G432" s="12"/>
      <c r="H432" s="72">
        <f t="shared" si="6"/>
        <v>0</v>
      </c>
    </row>
    <row r="433" spans="1:8" x14ac:dyDescent="0.25">
      <c r="A433" s="132"/>
      <c r="B433" s="70"/>
      <c r="C433" s="12"/>
      <c r="D433" s="26"/>
      <c r="E433" s="40"/>
      <c r="F433" s="26"/>
      <c r="G433" s="12"/>
      <c r="H433" s="72">
        <f t="shared" si="6"/>
        <v>0</v>
      </c>
    </row>
    <row r="434" spans="1:8" x14ac:dyDescent="0.25">
      <c r="A434" s="132"/>
      <c r="B434" s="70"/>
      <c r="C434" s="12"/>
      <c r="D434" s="26"/>
      <c r="E434" s="40"/>
      <c r="F434" s="26"/>
      <c r="G434" s="12"/>
      <c r="H434" s="72">
        <f t="shared" si="6"/>
        <v>0</v>
      </c>
    </row>
    <row r="435" spans="1:8" x14ac:dyDescent="0.25">
      <c r="A435" s="132"/>
      <c r="B435" s="70"/>
      <c r="C435" s="12"/>
      <c r="D435" s="26"/>
      <c r="E435" s="40"/>
      <c r="F435" s="26"/>
      <c r="G435" s="12"/>
      <c r="H435" s="72">
        <f t="shared" si="6"/>
        <v>0</v>
      </c>
    </row>
    <row r="436" spans="1:8" x14ac:dyDescent="0.25">
      <c r="A436" s="132"/>
      <c r="B436" s="70"/>
      <c r="C436" s="12"/>
      <c r="D436" s="26"/>
      <c r="E436" s="40"/>
      <c r="F436" s="26"/>
      <c r="G436" s="12"/>
      <c r="H436" s="72">
        <f t="shared" si="6"/>
        <v>0</v>
      </c>
    </row>
    <row r="437" spans="1:8" x14ac:dyDescent="0.25">
      <c r="A437" s="132"/>
      <c r="B437" s="70"/>
      <c r="C437" s="12"/>
      <c r="D437" s="26"/>
      <c r="E437" s="40"/>
      <c r="F437" s="26"/>
      <c r="G437" s="12"/>
      <c r="H437" s="72">
        <f t="shared" si="6"/>
        <v>0</v>
      </c>
    </row>
    <row r="438" spans="1:8" x14ac:dyDescent="0.25">
      <c r="A438" s="132"/>
      <c r="B438" s="70"/>
      <c r="C438" s="12"/>
      <c r="D438" s="26"/>
      <c r="E438" s="40"/>
      <c r="F438" s="26"/>
      <c r="G438" s="12"/>
      <c r="H438" s="72">
        <f t="shared" si="6"/>
        <v>0</v>
      </c>
    </row>
    <row r="439" spans="1:8" x14ac:dyDescent="0.25">
      <c r="A439" s="132"/>
      <c r="B439" s="70"/>
      <c r="C439" s="12"/>
      <c r="D439" s="26"/>
      <c r="E439" s="40"/>
      <c r="F439" s="26"/>
      <c r="G439" s="12"/>
      <c r="H439" s="72">
        <f t="shared" si="6"/>
        <v>0</v>
      </c>
    </row>
    <row r="440" spans="1:8" x14ac:dyDescent="0.25">
      <c r="A440" s="132"/>
      <c r="B440" s="70"/>
      <c r="C440" s="12"/>
      <c r="D440" s="26"/>
      <c r="E440" s="40"/>
      <c r="F440" s="26"/>
      <c r="G440" s="12"/>
      <c r="H440" s="72">
        <f t="shared" si="6"/>
        <v>0</v>
      </c>
    </row>
    <row r="441" spans="1:8" x14ac:dyDescent="0.25">
      <c r="A441" s="132"/>
      <c r="B441" s="70"/>
      <c r="C441" s="12"/>
      <c r="D441" s="26"/>
      <c r="E441" s="40"/>
      <c r="F441" s="26"/>
      <c r="G441" s="12"/>
      <c r="H441" s="72">
        <f t="shared" si="6"/>
        <v>0</v>
      </c>
    </row>
    <row r="442" spans="1:8" x14ac:dyDescent="0.25">
      <c r="A442" s="132"/>
      <c r="B442" s="70"/>
      <c r="C442" s="12"/>
      <c r="D442" s="26"/>
      <c r="E442" s="40"/>
      <c r="F442" s="26"/>
      <c r="G442" s="12"/>
      <c r="H442" s="72">
        <f t="shared" si="6"/>
        <v>0</v>
      </c>
    </row>
    <row r="443" spans="1:8" x14ac:dyDescent="0.25">
      <c r="A443" s="132"/>
      <c r="B443" s="70"/>
      <c r="C443" s="12"/>
      <c r="D443" s="26"/>
      <c r="E443" s="40"/>
      <c r="F443" s="26"/>
      <c r="G443" s="12"/>
      <c r="H443" s="72">
        <f t="shared" si="6"/>
        <v>0</v>
      </c>
    </row>
    <row r="444" spans="1:8" x14ac:dyDescent="0.25">
      <c r="A444" s="132"/>
      <c r="B444" s="70"/>
      <c r="C444" s="12"/>
      <c r="D444" s="26"/>
      <c r="E444" s="40"/>
      <c r="F444" s="26"/>
      <c r="G444" s="12"/>
      <c r="H444" s="72">
        <f t="shared" si="6"/>
        <v>0</v>
      </c>
    </row>
    <row r="445" spans="1:8" x14ac:dyDescent="0.25">
      <c r="A445" s="132"/>
      <c r="B445" s="70"/>
      <c r="C445" s="12"/>
      <c r="D445" s="26"/>
      <c r="E445" s="40"/>
      <c r="F445" s="26"/>
      <c r="G445" s="12"/>
      <c r="H445" s="72">
        <f t="shared" si="6"/>
        <v>0</v>
      </c>
    </row>
    <row r="446" spans="1:8" x14ac:dyDescent="0.25">
      <c r="A446" s="132"/>
      <c r="B446" s="70"/>
      <c r="C446" s="12"/>
      <c r="D446" s="26"/>
      <c r="E446" s="40"/>
      <c r="F446" s="26"/>
      <c r="G446" s="12"/>
      <c r="H446" s="72">
        <f t="shared" si="6"/>
        <v>0</v>
      </c>
    </row>
    <row r="447" spans="1:8" x14ac:dyDescent="0.25">
      <c r="A447" s="132"/>
      <c r="B447" s="70"/>
      <c r="C447" s="12"/>
      <c r="D447" s="26"/>
      <c r="E447" s="40"/>
      <c r="F447" s="26"/>
      <c r="G447" s="12"/>
      <c r="H447" s="72">
        <f t="shared" si="6"/>
        <v>0</v>
      </c>
    </row>
    <row r="448" spans="1:8" x14ac:dyDescent="0.25">
      <c r="A448" s="132"/>
      <c r="B448" s="70"/>
      <c r="C448" s="12"/>
      <c r="D448" s="26"/>
      <c r="E448" s="40"/>
      <c r="F448" s="26"/>
      <c r="G448" s="12"/>
      <c r="H448" s="72">
        <f t="shared" si="6"/>
        <v>0</v>
      </c>
    </row>
    <row r="449" spans="1:8" x14ac:dyDescent="0.25">
      <c r="A449" s="132"/>
      <c r="B449" s="70"/>
      <c r="C449" s="12"/>
      <c r="D449" s="26"/>
      <c r="E449" s="40"/>
      <c r="F449" s="26"/>
      <c r="G449" s="12"/>
      <c r="H449" s="72">
        <f t="shared" si="6"/>
        <v>0</v>
      </c>
    </row>
    <row r="450" spans="1:8" x14ac:dyDescent="0.25">
      <c r="A450" s="132"/>
      <c r="B450" s="70"/>
      <c r="C450" s="12"/>
      <c r="D450" s="26"/>
      <c r="E450" s="40"/>
      <c r="F450" s="26"/>
      <c r="G450" s="12"/>
      <c r="H450" s="72">
        <f t="shared" si="6"/>
        <v>0</v>
      </c>
    </row>
    <row r="451" spans="1:8" x14ac:dyDescent="0.25">
      <c r="A451" s="132"/>
      <c r="B451" s="70"/>
      <c r="C451" s="12"/>
      <c r="D451" s="26"/>
      <c r="E451" s="40"/>
      <c r="F451" s="26"/>
      <c r="G451" s="12"/>
      <c r="H451" s="72">
        <f t="shared" si="6"/>
        <v>0</v>
      </c>
    </row>
    <row r="452" spans="1:8" x14ac:dyDescent="0.25">
      <c r="A452" s="132"/>
      <c r="B452" s="70"/>
      <c r="C452" s="12"/>
      <c r="D452" s="26"/>
      <c r="E452" s="40"/>
      <c r="F452" s="26"/>
      <c r="G452" s="12"/>
      <c r="H452" s="72">
        <f t="shared" si="6"/>
        <v>0</v>
      </c>
    </row>
    <row r="453" spans="1:8" x14ac:dyDescent="0.25">
      <c r="A453" s="132"/>
      <c r="B453" s="70"/>
      <c r="C453" s="12"/>
      <c r="D453" s="26"/>
      <c r="E453" s="40"/>
      <c r="F453" s="26"/>
      <c r="G453" s="12"/>
      <c r="H453" s="72">
        <f t="shared" si="6"/>
        <v>0</v>
      </c>
    </row>
    <row r="454" spans="1:8" x14ac:dyDescent="0.25">
      <c r="A454" s="132"/>
      <c r="B454" s="70"/>
      <c r="C454" s="12"/>
      <c r="D454" s="26"/>
      <c r="E454" s="40"/>
      <c r="F454" s="26"/>
      <c r="G454" s="12"/>
      <c r="H454" s="72">
        <f t="shared" si="6"/>
        <v>0</v>
      </c>
    </row>
    <row r="455" spans="1:8" x14ac:dyDescent="0.25">
      <c r="A455" s="132"/>
      <c r="B455" s="70"/>
      <c r="C455" s="12"/>
      <c r="D455" s="26"/>
      <c r="E455" s="40"/>
      <c r="F455" s="26"/>
      <c r="G455" s="12"/>
      <c r="H455" s="72">
        <f t="shared" ref="H455:H518" si="7">H454+D455-F455</f>
        <v>0</v>
      </c>
    </row>
    <row r="456" spans="1:8" x14ac:dyDescent="0.25">
      <c r="A456" s="132"/>
      <c r="B456" s="70"/>
      <c r="C456" s="12"/>
      <c r="D456" s="26"/>
      <c r="E456" s="40"/>
      <c r="F456" s="26"/>
      <c r="G456" s="12"/>
      <c r="H456" s="72">
        <f t="shared" si="7"/>
        <v>0</v>
      </c>
    </row>
    <row r="457" spans="1:8" x14ac:dyDescent="0.25">
      <c r="A457" s="132"/>
      <c r="B457" s="70"/>
      <c r="C457" s="12"/>
      <c r="D457" s="26"/>
      <c r="E457" s="40"/>
      <c r="F457" s="26"/>
      <c r="G457" s="12"/>
      <c r="H457" s="72">
        <f t="shared" si="7"/>
        <v>0</v>
      </c>
    </row>
    <row r="458" spans="1:8" x14ac:dyDescent="0.25">
      <c r="A458" s="132"/>
      <c r="B458" s="70"/>
      <c r="C458" s="12"/>
      <c r="D458" s="26"/>
      <c r="E458" s="40"/>
      <c r="F458" s="26"/>
      <c r="G458" s="12"/>
      <c r="H458" s="72">
        <f t="shared" si="7"/>
        <v>0</v>
      </c>
    </row>
    <row r="459" spans="1:8" x14ac:dyDescent="0.25">
      <c r="A459" s="132"/>
      <c r="B459" s="70"/>
      <c r="C459" s="12"/>
      <c r="D459" s="26"/>
      <c r="E459" s="40"/>
      <c r="F459" s="26"/>
      <c r="G459" s="12"/>
      <c r="H459" s="72">
        <f t="shared" si="7"/>
        <v>0</v>
      </c>
    </row>
    <row r="460" spans="1:8" x14ac:dyDescent="0.25">
      <c r="A460" s="132"/>
      <c r="B460" s="70"/>
      <c r="C460" s="12"/>
      <c r="D460" s="26"/>
      <c r="E460" s="40"/>
      <c r="F460" s="26"/>
      <c r="G460" s="12"/>
      <c r="H460" s="72">
        <f t="shared" si="7"/>
        <v>0</v>
      </c>
    </row>
    <row r="461" spans="1:8" x14ac:dyDescent="0.25">
      <c r="A461" s="132"/>
      <c r="B461" s="70"/>
      <c r="C461" s="12"/>
      <c r="D461" s="26"/>
      <c r="E461" s="40"/>
      <c r="F461" s="26"/>
      <c r="G461" s="12"/>
      <c r="H461" s="72">
        <f t="shared" si="7"/>
        <v>0</v>
      </c>
    </row>
    <row r="462" spans="1:8" x14ac:dyDescent="0.25">
      <c r="A462" s="132"/>
      <c r="B462" s="70"/>
      <c r="C462" s="12"/>
      <c r="D462" s="26"/>
      <c r="E462" s="40"/>
      <c r="F462" s="26"/>
      <c r="G462" s="12"/>
      <c r="H462" s="72">
        <f t="shared" si="7"/>
        <v>0</v>
      </c>
    </row>
    <row r="463" spans="1:8" x14ac:dyDescent="0.25">
      <c r="A463" s="132"/>
      <c r="B463" s="70"/>
      <c r="C463" s="12"/>
      <c r="D463" s="26"/>
      <c r="E463" s="40"/>
      <c r="F463" s="26"/>
      <c r="G463" s="12"/>
      <c r="H463" s="72">
        <f t="shared" si="7"/>
        <v>0</v>
      </c>
    </row>
    <row r="464" spans="1:8" x14ac:dyDescent="0.25">
      <c r="A464" s="132"/>
      <c r="B464" s="70"/>
      <c r="C464" s="12"/>
      <c r="D464" s="26"/>
      <c r="E464" s="40"/>
      <c r="F464" s="26"/>
      <c r="G464" s="12"/>
      <c r="H464" s="72">
        <f t="shared" si="7"/>
        <v>0</v>
      </c>
    </row>
    <row r="465" spans="1:8" x14ac:dyDescent="0.25">
      <c r="A465" s="132"/>
      <c r="B465" s="70"/>
      <c r="C465" s="12"/>
      <c r="D465" s="26"/>
      <c r="E465" s="40"/>
      <c r="F465" s="26"/>
      <c r="G465" s="12"/>
      <c r="H465" s="72">
        <f t="shared" si="7"/>
        <v>0</v>
      </c>
    </row>
    <row r="466" spans="1:8" x14ac:dyDescent="0.25">
      <c r="A466" s="132"/>
      <c r="B466" s="70"/>
      <c r="C466" s="12"/>
      <c r="D466" s="26"/>
      <c r="E466" s="40"/>
      <c r="F466" s="26"/>
      <c r="G466" s="12"/>
      <c r="H466" s="72">
        <f t="shared" si="7"/>
        <v>0</v>
      </c>
    </row>
    <row r="467" spans="1:8" x14ac:dyDescent="0.25">
      <c r="A467" s="132"/>
      <c r="B467" s="70"/>
      <c r="C467" s="12"/>
      <c r="D467" s="26"/>
      <c r="E467" s="40"/>
      <c r="F467" s="26"/>
      <c r="G467" s="12"/>
      <c r="H467" s="72">
        <f t="shared" si="7"/>
        <v>0</v>
      </c>
    </row>
    <row r="468" spans="1:8" x14ac:dyDescent="0.25">
      <c r="A468" s="132"/>
      <c r="B468" s="70"/>
      <c r="C468" s="12"/>
      <c r="D468" s="26"/>
      <c r="E468" s="40"/>
      <c r="F468" s="26"/>
      <c r="G468" s="12"/>
      <c r="H468" s="72">
        <f t="shared" si="7"/>
        <v>0</v>
      </c>
    </row>
    <row r="469" spans="1:8" x14ac:dyDescent="0.25">
      <c r="A469" s="132"/>
      <c r="B469" s="70"/>
      <c r="C469" s="12"/>
      <c r="D469" s="26"/>
      <c r="E469" s="40"/>
      <c r="F469" s="26"/>
      <c r="G469" s="12"/>
      <c r="H469" s="72">
        <f t="shared" si="7"/>
        <v>0</v>
      </c>
    </row>
    <row r="470" spans="1:8" x14ac:dyDescent="0.25">
      <c r="A470" s="132"/>
      <c r="B470" s="70"/>
      <c r="C470" s="12"/>
      <c r="D470" s="26"/>
      <c r="E470" s="40"/>
      <c r="F470" s="26"/>
      <c r="G470" s="12"/>
      <c r="H470" s="72">
        <f t="shared" si="7"/>
        <v>0</v>
      </c>
    </row>
    <row r="471" spans="1:8" x14ac:dyDescent="0.25">
      <c r="A471" s="132"/>
      <c r="B471" s="70"/>
      <c r="C471" s="12"/>
      <c r="D471" s="26"/>
      <c r="E471" s="40"/>
      <c r="F471" s="26"/>
      <c r="G471" s="12"/>
      <c r="H471" s="72">
        <f t="shared" si="7"/>
        <v>0</v>
      </c>
    </row>
    <row r="472" spans="1:8" x14ac:dyDescent="0.25">
      <c r="A472" s="132"/>
      <c r="B472" s="70"/>
      <c r="C472" s="12"/>
      <c r="D472" s="26"/>
      <c r="E472" s="40"/>
      <c r="F472" s="26"/>
      <c r="G472" s="12"/>
      <c r="H472" s="72">
        <f t="shared" si="7"/>
        <v>0</v>
      </c>
    </row>
    <row r="473" spans="1:8" x14ac:dyDescent="0.25">
      <c r="A473" s="132"/>
      <c r="B473" s="70"/>
      <c r="C473" s="12"/>
      <c r="D473" s="26"/>
      <c r="E473" s="40"/>
      <c r="F473" s="26"/>
      <c r="G473" s="12"/>
      <c r="H473" s="72">
        <f t="shared" si="7"/>
        <v>0</v>
      </c>
    </row>
    <row r="474" spans="1:8" x14ac:dyDescent="0.25">
      <c r="A474" s="132"/>
      <c r="B474" s="70"/>
      <c r="C474" s="12"/>
      <c r="D474" s="26"/>
      <c r="E474" s="40"/>
      <c r="F474" s="26"/>
      <c r="G474" s="12"/>
      <c r="H474" s="72">
        <f t="shared" si="7"/>
        <v>0</v>
      </c>
    </row>
    <row r="475" spans="1:8" x14ac:dyDescent="0.25">
      <c r="A475" s="132"/>
      <c r="B475" s="70"/>
      <c r="C475" s="12"/>
      <c r="D475" s="26"/>
      <c r="E475" s="40"/>
      <c r="F475" s="26"/>
      <c r="G475" s="12"/>
      <c r="H475" s="72">
        <f t="shared" si="7"/>
        <v>0</v>
      </c>
    </row>
    <row r="476" spans="1:8" x14ac:dyDescent="0.25">
      <c r="A476" s="132"/>
      <c r="B476" s="70"/>
      <c r="C476" s="12"/>
      <c r="D476" s="26"/>
      <c r="E476" s="40"/>
      <c r="F476" s="26"/>
      <c r="G476" s="12"/>
      <c r="H476" s="72">
        <f t="shared" si="7"/>
        <v>0</v>
      </c>
    </row>
    <row r="477" spans="1:8" x14ac:dyDescent="0.25">
      <c r="A477" s="132"/>
      <c r="B477" s="70"/>
      <c r="C477" s="12"/>
      <c r="D477" s="26"/>
      <c r="E477" s="40"/>
      <c r="F477" s="26"/>
      <c r="G477" s="12"/>
      <c r="H477" s="72">
        <f t="shared" si="7"/>
        <v>0</v>
      </c>
    </row>
    <row r="478" spans="1:8" x14ac:dyDescent="0.25">
      <c r="A478" s="132"/>
      <c r="B478" s="70"/>
      <c r="C478" s="12"/>
      <c r="D478" s="26"/>
      <c r="E478" s="40"/>
      <c r="F478" s="26"/>
      <c r="G478" s="12"/>
      <c r="H478" s="72">
        <f t="shared" si="7"/>
        <v>0</v>
      </c>
    </row>
    <row r="479" spans="1:8" x14ac:dyDescent="0.25">
      <c r="A479" s="132"/>
      <c r="B479" s="70"/>
      <c r="C479" s="12"/>
      <c r="D479" s="26"/>
      <c r="E479" s="40"/>
      <c r="F479" s="26"/>
      <c r="G479" s="12"/>
      <c r="H479" s="72">
        <f t="shared" si="7"/>
        <v>0</v>
      </c>
    </row>
    <row r="480" spans="1:8" x14ac:dyDescent="0.25">
      <c r="A480" s="132"/>
      <c r="B480" s="70"/>
      <c r="C480" s="12"/>
      <c r="D480" s="26"/>
      <c r="E480" s="40"/>
      <c r="F480" s="26"/>
      <c r="G480" s="12"/>
      <c r="H480" s="72">
        <f t="shared" si="7"/>
        <v>0</v>
      </c>
    </row>
    <row r="481" spans="1:8" x14ac:dyDescent="0.25">
      <c r="A481" s="132"/>
      <c r="B481" s="70"/>
      <c r="C481" s="12"/>
      <c r="D481" s="26"/>
      <c r="E481" s="40"/>
      <c r="F481" s="26"/>
      <c r="G481" s="12"/>
      <c r="H481" s="72">
        <f t="shared" si="7"/>
        <v>0</v>
      </c>
    </row>
    <row r="482" spans="1:8" x14ac:dyDescent="0.25">
      <c r="A482" s="132"/>
      <c r="B482" s="70"/>
      <c r="C482" s="12"/>
      <c r="D482" s="26"/>
      <c r="E482" s="40"/>
      <c r="F482" s="26"/>
      <c r="G482" s="12"/>
      <c r="H482" s="72">
        <f t="shared" si="7"/>
        <v>0</v>
      </c>
    </row>
    <row r="483" spans="1:8" x14ac:dyDescent="0.25">
      <c r="A483" s="132"/>
      <c r="B483" s="70"/>
      <c r="C483" s="12"/>
      <c r="D483" s="26"/>
      <c r="E483" s="40"/>
      <c r="F483" s="26"/>
      <c r="G483" s="12"/>
      <c r="H483" s="72">
        <f t="shared" si="7"/>
        <v>0</v>
      </c>
    </row>
    <row r="484" spans="1:8" x14ac:dyDescent="0.25">
      <c r="A484" s="132"/>
      <c r="B484" s="70"/>
      <c r="C484" s="12"/>
      <c r="D484" s="26"/>
      <c r="E484" s="40"/>
      <c r="F484" s="26"/>
      <c r="G484" s="12"/>
      <c r="H484" s="72">
        <f t="shared" si="7"/>
        <v>0</v>
      </c>
    </row>
    <row r="485" spans="1:8" x14ac:dyDescent="0.25">
      <c r="A485" s="132"/>
      <c r="B485" s="70"/>
      <c r="C485" s="12"/>
      <c r="D485" s="26"/>
      <c r="E485" s="40"/>
      <c r="F485" s="26"/>
      <c r="G485" s="12"/>
      <c r="H485" s="72">
        <f t="shared" si="7"/>
        <v>0</v>
      </c>
    </row>
    <row r="486" spans="1:8" x14ac:dyDescent="0.25">
      <c r="A486" s="132"/>
      <c r="B486" s="70"/>
      <c r="C486" s="12"/>
      <c r="D486" s="26"/>
      <c r="E486" s="40"/>
      <c r="F486" s="26"/>
      <c r="G486" s="12"/>
      <c r="H486" s="72">
        <f t="shared" si="7"/>
        <v>0</v>
      </c>
    </row>
    <row r="487" spans="1:8" x14ac:dyDescent="0.25">
      <c r="A487" s="132"/>
      <c r="B487" s="70"/>
      <c r="C487" s="12"/>
      <c r="D487" s="26"/>
      <c r="E487" s="40"/>
      <c r="F487" s="26"/>
      <c r="G487" s="12"/>
      <c r="H487" s="72">
        <f t="shared" si="7"/>
        <v>0</v>
      </c>
    </row>
    <row r="488" spans="1:8" x14ac:dyDescent="0.25">
      <c r="A488" s="132"/>
      <c r="B488" s="70"/>
      <c r="C488" s="12"/>
      <c r="D488" s="26"/>
      <c r="E488" s="40"/>
      <c r="F488" s="26"/>
      <c r="G488" s="12"/>
      <c r="H488" s="72">
        <f t="shared" si="7"/>
        <v>0</v>
      </c>
    </row>
    <row r="489" spans="1:8" x14ac:dyDescent="0.25">
      <c r="A489" s="132"/>
      <c r="B489" s="70"/>
      <c r="C489" s="12"/>
      <c r="D489" s="26"/>
      <c r="E489" s="40"/>
      <c r="F489" s="26"/>
      <c r="G489" s="12"/>
      <c r="H489" s="72">
        <f t="shared" si="7"/>
        <v>0</v>
      </c>
    </row>
    <row r="490" spans="1:8" x14ac:dyDescent="0.25">
      <c r="A490" s="132"/>
      <c r="B490" s="70"/>
      <c r="C490" s="12"/>
      <c r="D490" s="26"/>
      <c r="E490" s="40"/>
      <c r="F490" s="26"/>
      <c r="G490" s="12"/>
      <c r="H490" s="72">
        <f t="shared" si="7"/>
        <v>0</v>
      </c>
    </row>
    <row r="491" spans="1:8" x14ac:dyDescent="0.25">
      <c r="A491" s="132"/>
      <c r="B491" s="70"/>
      <c r="C491" s="12"/>
      <c r="D491" s="26"/>
      <c r="E491" s="40"/>
      <c r="F491" s="26"/>
      <c r="G491" s="12"/>
      <c r="H491" s="72">
        <f t="shared" si="7"/>
        <v>0</v>
      </c>
    </row>
    <row r="492" spans="1:8" x14ac:dyDescent="0.25">
      <c r="A492" s="132"/>
      <c r="B492" s="70"/>
      <c r="C492" s="12"/>
      <c r="D492" s="26"/>
      <c r="E492" s="40"/>
      <c r="F492" s="26"/>
      <c r="G492" s="12"/>
      <c r="H492" s="72">
        <f t="shared" si="7"/>
        <v>0</v>
      </c>
    </row>
    <row r="493" spans="1:8" x14ac:dyDescent="0.25">
      <c r="A493" s="132"/>
      <c r="B493" s="70"/>
      <c r="C493" s="12"/>
      <c r="D493" s="26"/>
      <c r="E493" s="40"/>
      <c r="F493" s="26"/>
      <c r="G493" s="12"/>
      <c r="H493" s="72">
        <f t="shared" si="7"/>
        <v>0</v>
      </c>
    </row>
    <row r="494" spans="1:8" x14ac:dyDescent="0.25">
      <c r="A494" s="132"/>
      <c r="B494" s="70"/>
      <c r="C494" s="12"/>
      <c r="D494" s="26"/>
      <c r="E494" s="40"/>
      <c r="F494" s="26"/>
      <c r="G494" s="12"/>
      <c r="H494" s="72">
        <f t="shared" si="7"/>
        <v>0</v>
      </c>
    </row>
    <row r="495" spans="1:8" x14ac:dyDescent="0.25">
      <c r="A495" s="132"/>
      <c r="B495" s="70"/>
      <c r="C495" s="12"/>
      <c r="D495" s="26"/>
      <c r="E495" s="40"/>
      <c r="F495" s="26"/>
      <c r="G495" s="12"/>
      <c r="H495" s="72">
        <f t="shared" si="7"/>
        <v>0</v>
      </c>
    </row>
    <row r="496" spans="1:8" x14ac:dyDescent="0.25">
      <c r="A496" s="132"/>
      <c r="B496" s="70"/>
      <c r="C496" s="12"/>
      <c r="D496" s="26"/>
      <c r="E496" s="40"/>
      <c r="F496" s="26"/>
      <c r="G496" s="12"/>
      <c r="H496" s="72">
        <f t="shared" si="7"/>
        <v>0</v>
      </c>
    </row>
    <row r="497" spans="1:8" x14ac:dyDescent="0.25">
      <c r="A497" s="132"/>
      <c r="B497" s="70"/>
      <c r="C497" s="12"/>
      <c r="D497" s="26"/>
      <c r="E497" s="40"/>
      <c r="F497" s="26"/>
      <c r="G497" s="12"/>
      <c r="H497" s="72">
        <f t="shared" si="7"/>
        <v>0</v>
      </c>
    </row>
    <row r="498" spans="1:8" x14ac:dyDescent="0.25">
      <c r="A498" s="132"/>
      <c r="B498" s="70"/>
      <c r="C498" s="12"/>
      <c r="D498" s="26"/>
      <c r="E498" s="40"/>
      <c r="F498" s="26"/>
      <c r="G498" s="12"/>
      <c r="H498" s="72">
        <f t="shared" si="7"/>
        <v>0</v>
      </c>
    </row>
    <row r="499" spans="1:8" x14ac:dyDescent="0.25">
      <c r="A499" s="132"/>
      <c r="B499" s="70"/>
      <c r="C499" s="12"/>
      <c r="D499" s="26"/>
      <c r="E499" s="40"/>
      <c r="F499" s="26"/>
      <c r="G499" s="12"/>
      <c r="H499" s="72">
        <f t="shared" si="7"/>
        <v>0</v>
      </c>
    </row>
    <row r="500" spans="1:8" x14ac:dyDescent="0.25">
      <c r="A500" s="132"/>
      <c r="B500" s="70"/>
      <c r="C500" s="12"/>
      <c r="D500" s="26"/>
      <c r="E500" s="40"/>
      <c r="F500" s="26"/>
      <c r="G500" s="12"/>
      <c r="H500" s="72">
        <f t="shared" si="7"/>
        <v>0</v>
      </c>
    </row>
    <row r="501" spans="1:8" x14ac:dyDescent="0.25">
      <c r="A501" s="132"/>
      <c r="B501" s="70"/>
      <c r="C501" s="12"/>
      <c r="D501" s="26"/>
      <c r="E501" s="40"/>
      <c r="F501" s="26"/>
      <c r="G501" s="12"/>
      <c r="H501" s="72">
        <f t="shared" si="7"/>
        <v>0</v>
      </c>
    </row>
    <row r="502" spans="1:8" x14ac:dyDescent="0.25">
      <c r="A502" s="132"/>
      <c r="B502" s="70"/>
      <c r="C502" s="12"/>
      <c r="D502" s="26"/>
      <c r="E502" s="40"/>
      <c r="F502" s="26"/>
      <c r="G502" s="12"/>
      <c r="H502" s="72">
        <f t="shared" si="7"/>
        <v>0</v>
      </c>
    </row>
    <row r="503" spans="1:8" x14ac:dyDescent="0.25">
      <c r="A503" s="132"/>
      <c r="B503" s="70"/>
      <c r="C503" s="12"/>
      <c r="D503" s="26"/>
      <c r="E503" s="40"/>
      <c r="F503" s="26"/>
      <c r="G503" s="12"/>
      <c r="H503" s="72">
        <f t="shared" si="7"/>
        <v>0</v>
      </c>
    </row>
    <row r="504" spans="1:8" x14ac:dyDescent="0.25">
      <c r="A504" s="132"/>
      <c r="B504" s="70"/>
      <c r="C504" s="12"/>
      <c r="D504" s="26"/>
      <c r="E504" s="40"/>
      <c r="F504" s="26"/>
      <c r="G504" s="12"/>
      <c r="H504" s="72">
        <f t="shared" si="7"/>
        <v>0</v>
      </c>
    </row>
    <row r="505" spans="1:8" x14ac:dyDescent="0.25">
      <c r="A505" s="132"/>
      <c r="B505" s="70"/>
      <c r="C505" s="12"/>
      <c r="D505" s="26"/>
      <c r="E505" s="40"/>
      <c r="F505" s="26"/>
      <c r="G505" s="12"/>
      <c r="H505" s="72">
        <f t="shared" si="7"/>
        <v>0</v>
      </c>
    </row>
    <row r="506" spans="1:8" x14ac:dyDescent="0.25">
      <c r="A506" s="132"/>
      <c r="B506" s="70"/>
      <c r="C506" s="12"/>
      <c r="D506" s="26"/>
      <c r="E506" s="40"/>
      <c r="F506" s="26"/>
      <c r="G506" s="12"/>
      <c r="H506" s="72">
        <f t="shared" si="7"/>
        <v>0</v>
      </c>
    </row>
    <row r="507" spans="1:8" x14ac:dyDescent="0.25">
      <c r="A507" s="132"/>
      <c r="B507" s="70"/>
      <c r="C507" s="12"/>
      <c r="D507" s="26"/>
      <c r="E507" s="40"/>
      <c r="F507" s="26"/>
      <c r="G507" s="12"/>
      <c r="H507" s="72">
        <f t="shared" si="7"/>
        <v>0</v>
      </c>
    </row>
    <row r="508" spans="1:8" x14ac:dyDescent="0.25">
      <c r="A508" s="132"/>
      <c r="B508" s="70"/>
      <c r="C508" s="12"/>
      <c r="D508" s="26"/>
      <c r="E508" s="40"/>
      <c r="F508" s="26"/>
      <c r="G508" s="12"/>
      <c r="H508" s="72">
        <f t="shared" si="7"/>
        <v>0</v>
      </c>
    </row>
    <row r="509" spans="1:8" x14ac:dyDescent="0.25">
      <c r="A509" s="132"/>
      <c r="B509" s="70"/>
      <c r="C509" s="12"/>
      <c r="D509" s="26"/>
      <c r="E509" s="40"/>
      <c r="F509" s="26"/>
      <c r="G509" s="12"/>
      <c r="H509" s="72">
        <f t="shared" si="7"/>
        <v>0</v>
      </c>
    </row>
    <row r="510" spans="1:8" x14ac:dyDescent="0.25">
      <c r="A510" s="132"/>
      <c r="B510" s="70"/>
      <c r="C510" s="12"/>
      <c r="D510" s="26"/>
      <c r="E510" s="40"/>
      <c r="F510" s="26"/>
      <c r="G510" s="12"/>
      <c r="H510" s="72">
        <f t="shared" si="7"/>
        <v>0</v>
      </c>
    </row>
    <row r="511" spans="1:8" x14ac:dyDescent="0.25">
      <c r="A511" s="132"/>
      <c r="B511" s="70"/>
      <c r="C511" s="12"/>
      <c r="D511" s="26"/>
      <c r="E511" s="40"/>
      <c r="F511" s="26"/>
      <c r="G511" s="12"/>
      <c r="H511" s="72">
        <f t="shared" si="7"/>
        <v>0</v>
      </c>
    </row>
    <row r="512" spans="1:8" x14ac:dyDescent="0.25">
      <c r="A512" s="132"/>
      <c r="B512" s="70"/>
      <c r="C512" s="12"/>
      <c r="D512" s="26"/>
      <c r="E512" s="40"/>
      <c r="F512" s="26"/>
      <c r="G512" s="12"/>
      <c r="H512" s="72">
        <f t="shared" si="7"/>
        <v>0</v>
      </c>
    </row>
    <row r="513" spans="1:8" x14ac:dyDescent="0.25">
      <c r="A513" s="132"/>
      <c r="B513" s="70"/>
      <c r="C513" s="12"/>
      <c r="D513" s="26"/>
      <c r="E513" s="40"/>
      <c r="F513" s="26"/>
      <c r="G513" s="12"/>
      <c r="H513" s="72">
        <f t="shared" si="7"/>
        <v>0</v>
      </c>
    </row>
    <row r="514" spans="1:8" x14ac:dyDescent="0.25">
      <c r="A514" s="132"/>
      <c r="B514" s="70"/>
      <c r="C514" s="12"/>
      <c r="D514" s="26"/>
      <c r="E514" s="40"/>
      <c r="F514" s="26"/>
      <c r="G514" s="12"/>
      <c r="H514" s="72">
        <f t="shared" si="7"/>
        <v>0</v>
      </c>
    </row>
    <row r="515" spans="1:8" x14ac:dyDescent="0.25">
      <c r="A515" s="132"/>
      <c r="B515" s="70"/>
      <c r="C515" s="12"/>
      <c r="D515" s="26"/>
      <c r="E515" s="40"/>
      <c r="F515" s="26"/>
      <c r="G515" s="12"/>
      <c r="H515" s="72">
        <f t="shared" si="7"/>
        <v>0</v>
      </c>
    </row>
    <row r="516" spans="1:8" x14ac:dyDescent="0.25">
      <c r="A516" s="132"/>
      <c r="B516" s="70"/>
      <c r="C516" s="12"/>
      <c r="D516" s="26"/>
      <c r="E516" s="40"/>
      <c r="F516" s="26"/>
      <c r="G516" s="12"/>
      <c r="H516" s="72">
        <f t="shared" si="7"/>
        <v>0</v>
      </c>
    </row>
    <row r="517" spans="1:8" x14ac:dyDescent="0.25">
      <c r="A517" s="132"/>
      <c r="B517" s="70"/>
      <c r="C517" s="12"/>
      <c r="D517" s="26"/>
      <c r="E517" s="40"/>
      <c r="F517" s="26"/>
      <c r="G517" s="12"/>
      <c r="H517" s="72">
        <f t="shared" si="7"/>
        <v>0</v>
      </c>
    </row>
    <row r="518" spans="1:8" x14ac:dyDescent="0.25">
      <c r="A518" s="132"/>
      <c r="B518" s="70"/>
      <c r="C518" s="12"/>
      <c r="D518" s="26"/>
      <c r="E518" s="40"/>
      <c r="F518" s="26"/>
      <c r="G518" s="12"/>
      <c r="H518" s="72">
        <f t="shared" si="7"/>
        <v>0</v>
      </c>
    </row>
    <row r="519" spans="1:8" x14ac:dyDescent="0.25">
      <c r="A519" s="132"/>
      <c r="B519" s="70"/>
      <c r="C519" s="12"/>
      <c r="D519" s="26"/>
      <c r="E519" s="40"/>
      <c r="F519" s="26"/>
      <c r="G519" s="12"/>
      <c r="H519" s="72">
        <f t="shared" ref="H519:H582" si="8">H518+D519-F519</f>
        <v>0</v>
      </c>
    </row>
    <row r="520" spans="1:8" x14ac:dyDescent="0.25">
      <c r="A520" s="132"/>
      <c r="B520" s="70"/>
      <c r="C520" s="12"/>
      <c r="D520" s="26"/>
      <c r="E520" s="40"/>
      <c r="F520" s="26"/>
      <c r="G520" s="12"/>
      <c r="H520" s="72">
        <f t="shared" si="8"/>
        <v>0</v>
      </c>
    </row>
    <row r="521" spans="1:8" x14ac:dyDescent="0.25">
      <c r="A521" s="132"/>
      <c r="B521" s="70"/>
      <c r="C521" s="12"/>
      <c r="D521" s="26"/>
      <c r="E521" s="40"/>
      <c r="F521" s="26"/>
      <c r="G521" s="12"/>
      <c r="H521" s="72">
        <f t="shared" si="8"/>
        <v>0</v>
      </c>
    </row>
    <row r="522" spans="1:8" x14ac:dyDescent="0.25">
      <c r="A522" s="132"/>
      <c r="B522" s="70"/>
      <c r="C522" s="12"/>
      <c r="D522" s="26"/>
      <c r="E522" s="40"/>
      <c r="F522" s="26"/>
      <c r="G522" s="12"/>
      <c r="H522" s="72">
        <f t="shared" si="8"/>
        <v>0</v>
      </c>
    </row>
    <row r="523" spans="1:8" x14ac:dyDescent="0.25">
      <c r="A523" s="132"/>
      <c r="B523" s="70"/>
      <c r="C523" s="12"/>
      <c r="D523" s="26"/>
      <c r="E523" s="40"/>
      <c r="F523" s="26"/>
      <c r="G523" s="12"/>
      <c r="H523" s="72">
        <f t="shared" si="8"/>
        <v>0</v>
      </c>
    </row>
    <row r="524" spans="1:8" x14ac:dyDescent="0.25">
      <c r="A524" s="132"/>
      <c r="B524" s="70"/>
      <c r="C524" s="12"/>
      <c r="D524" s="26"/>
      <c r="E524" s="40"/>
      <c r="F524" s="26"/>
      <c r="G524" s="12"/>
      <c r="H524" s="72">
        <f t="shared" si="8"/>
        <v>0</v>
      </c>
    </row>
    <row r="525" spans="1:8" x14ac:dyDescent="0.25">
      <c r="A525" s="132"/>
      <c r="B525" s="70"/>
      <c r="C525" s="12"/>
      <c r="D525" s="26"/>
      <c r="E525" s="40"/>
      <c r="F525" s="26"/>
      <c r="G525" s="12"/>
      <c r="H525" s="72">
        <f t="shared" si="8"/>
        <v>0</v>
      </c>
    </row>
    <row r="526" spans="1:8" x14ac:dyDescent="0.25">
      <c r="A526" s="132"/>
      <c r="B526" s="70"/>
      <c r="C526" s="12"/>
      <c r="D526" s="26"/>
      <c r="E526" s="40"/>
      <c r="F526" s="26"/>
      <c r="G526" s="12"/>
      <c r="H526" s="72">
        <f t="shared" si="8"/>
        <v>0</v>
      </c>
    </row>
    <row r="527" spans="1:8" x14ac:dyDescent="0.25">
      <c r="A527" s="132"/>
      <c r="B527" s="70"/>
      <c r="C527" s="12"/>
      <c r="D527" s="26"/>
      <c r="E527" s="40"/>
      <c r="F527" s="26"/>
      <c r="G527" s="12"/>
      <c r="H527" s="72">
        <f t="shared" si="8"/>
        <v>0</v>
      </c>
    </row>
    <row r="528" spans="1:8" x14ac:dyDescent="0.25">
      <c r="A528" s="132"/>
      <c r="B528" s="70"/>
      <c r="C528" s="12"/>
      <c r="D528" s="26"/>
      <c r="E528" s="40"/>
      <c r="F528" s="26"/>
      <c r="G528" s="12"/>
      <c r="H528" s="72">
        <f t="shared" si="8"/>
        <v>0</v>
      </c>
    </row>
    <row r="529" spans="1:8" x14ac:dyDescent="0.25">
      <c r="A529" s="132"/>
      <c r="B529" s="70"/>
      <c r="C529" s="12"/>
      <c r="D529" s="26"/>
      <c r="E529" s="40"/>
      <c r="F529" s="26"/>
      <c r="G529" s="12"/>
      <c r="H529" s="72">
        <f t="shared" si="8"/>
        <v>0</v>
      </c>
    </row>
    <row r="530" spans="1:8" x14ac:dyDescent="0.25">
      <c r="A530" s="132"/>
      <c r="B530" s="70"/>
      <c r="C530" s="12"/>
      <c r="D530" s="26"/>
      <c r="E530" s="40"/>
      <c r="F530" s="26"/>
      <c r="G530" s="12"/>
      <c r="H530" s="72">
        <f t="shared" si="8"/>
        <v>0</v>
      </c>
    </row>
    <row r="531" spans="1:8" x14ac:dyDescent="0.25">
      <c r="A531" s="132"/>
      <c r="B531" s="70"/>
      <c r="C531" s="12"/>
      <c r="D531" s="26"/>
      <c r="E531" s="40"/>
      <c r="F531" s="26"/>
      <c r="G531" s="12"/>
      <c r="H531" s="72">
        <f t="shared" si="8"/>
        <v>0</v>
      </c>
    </row>
    <row r="532" spans="1:8" x14ac:dyDescent="0.25">
      <c r="A532" s="132"/>
      <c r="B532" s="70"/>
      <c r="C532" s="12"/>
      <c r="D532" s="26"/>
      <c r="E532" s="40"/>
      <c r="F532" s="26"/>
      <c r="G532" s="12"/>
      <c r="H532" s="72">
        <f t="shared" si="8"/>
        <v>0</v>
      </c>
    </row>
    <row r="533" spans="1:8" x14ac:dyDescent="0.25">
      <c r="A533" s="132"/>
      <c r="B533" s="70"/>
      <c r="C533" s="12"/>
      <c r="D533" s="26"/>
      <c r="E533" s="40"/>
      <c r="F533" s="26"/>
      <c r="G533" s="12"/>
      <c r="H533" s="72">
        <f t="shared" si="8"/>
        <v>0</v>
      </c>
    </row>
    <row r="534" spans="1:8" x14ac:dyDescent="0.25">
      <c r="A534" s="132"/>
      <c r="B534" s="70"/>
      <c r="C534" s="12"/>
      <c r="D534" s="26"/>
      <c r="E534" s="40"/>
      <c r="F534" s="26"/>
      <c r="G534" s="12"/>
      <c r="H534" s="72">
        <f t="shared" si="8"/>
        <v>0</v>
      </c>
    </row>
    <row r="535" spans="1:8" x14ac:dyDescent="0.25">
      <c r="A535" s="132"/>
      <c r="B535" s="70"/>
      <c r="C535" s="12"/>
      <c r="D535" s="26"/>
      <c r="E535" s="40"/>
      <c r="F535" s="26"/>
      <c r="G535" s="12"/>
      <c r="H535" s="72">
        <f t="shared" si="8"/>
        <v>0</v>
      </c>
    </row>
    <row r="536" spans="1:8" x14ac:dyDescent="0.25">
      <c r="A536" s="132"/>
      <c r="B536" s="70"/>
      <c r="C536" s="12"/>
      <c r="D536" s="26"/>
      <c r="E536" s="40"/>
      <c r="F536" s="26"/>
      <c r="G536" s="12"/>
      <c r="H536" s="72">
        <f t="shared" si="8"/>
        <v>0</v>
      </c>
    </row>
    <row r="537" spans="1:8" x14ac:dyDescent="0.25">
      <c r="A537" s="132"/>
      <c r="B537" s="70"/>
      <c r="C537" s="12"/>
      <c r="D537" s="26"/>
      <c r="E537" s="40"/>
      <c r="F537" s="26"/>
      <c r="G537" s="12"/>
      <c r="H537" s="72">
        <f t="shared" si="8"/>
        <v>0</v>
      </c>
    </row>
    <row r="538" spans="1:8" x14ac:dyDescent="0.25">
      <c r="A538" s="132"/>
      <c r="B538" s="70"/>
      <c r="C538" s="12"/>
      <c r="D538" s="26"/>
      <c r="E538" s="40"/>
      <c r="F538" s="26"/>
      <c r="G538" s="12"/>
      <c r="H538" s="72">
        <f t="shared" si="8"/>
        <v>0</v>
      </c>
    </row>
    <row r="539" spans="1:8" x14ac:dyDescent="0.25">
      <c r="A539" s="132"/>
      <c r="B539" s="70"/>
      <c r="C539" s="12"/>
      <c r="D539" s="26"/>
      <c r="E539" s="40"/>
      <c r="F539" s="26"/>
      <c r="G539" s="12"/>
      <c r="H539" s="72">
        <f t="shared" si="8"/>
        <v>0</v>
      </c>
    </row>
    <row r="540" spans="1:8" x14ac:dyDescent="0.25">
      <c r="A540" s="132"/>
      <c r="B540" s="70"/>
      <c r="C540" s="12"/>
      <c r="D540" s="26"/>
      <c r="E540" s="40"/>
      <c r="F540" s="26"/>
      <c r="G540" s="12"/>
      <c r="H540" s="72">
        <f t="shared" si="8"/>
        <v>0</v>
      </c>
    </row>
    <row r="541" spans="1:8" x14ac:dyDescent="0.25">
      <c r="A541" s="132"/>
      <c r="B541" s="70"/>
      <c r="C541" s="12"/>
      <c r="D541" s="26"/>
      <c r="E541" s="40"/>
      <c r="F541" s="26"/>
      <c r="G541" s="12"/>
      <c r="H541" s="72">
        <f t="shared" si="8"/>
        <v>0</v>
      </c>
    </row>
    <row r="542" spans="1:8" x14ac:dyDescent="0.25">
      <c r="A542" s="132"/>
      <c r="B542" s="70"/>
      <c r="C542" s="12"/>
      <c r="D542" s="26"/>
      <c r="E542" s="40"/>
      <c r="F542" s="26"/>
      <c r="G542" s="12"/>
      <c r="H542" s="72">
        <f t="shared" si="8"/>
        <v>0</v>
      </c>
    </row>
    <row r="543" spans="1:8" x14ac:dyDescent="0.25">
      <c r="A543" s="132"/>
      <c r="B543" s="70"/>
      <c r="C543" s="12"/>
      <c r="D543" s="26"/>
      <c r="E543" s="40"/>
      <c r="F543" s="26"/>
      <c r="G543" s="12"/>
      <c r="H543" s="72">
        <f t="shared" si="8"/>
        <v>0</v>
      </c>
    </row>
    <row r="544" spans="1:8" x14ac:dyDescent="0.25">
      <c r="A544" s="132"/>
      <c r="B544" s="70"/>
      <c r="C544" s="12"/>
      <c r="D544" s="26"/>
      <c r="E544" s="40"/>
      <c r="F544" s="26"/>
      <c r="G544" s="12"/>
      <c r="H544" s="72">
        <f t="shared" si="8"/>
        <v>0</v>
      </c>
    </row>
    <row r="545" spans="1:8" x14ac:dyDescent="0.25">
      <c r="A545" s="132"/>
      <c r="B545" s="70"/>
      <c r="C545" s="12"/>
      <c r="D545" s="26"/>
      <c r="E545" s="40"/>
      <c r="F545" s="26"/>
      <c r="G545" s="12"/>
      <c r="H545" s="72">
        <f t="shared" si="8"/>
        <v>0</v>
      </c>
    </row>
    <row r="546" spans="1:8" x14ac:dyDescent="0.25">
      <c r="A546" s="132"/>
      <c r="B546" s="70"/>
      <c r="C546" s="12"/>
      <c r="D546" s="26"/>
      <c r="E546" s="40"/>
      <c r="F546" s="26"/>
      <c r="G546" s="12"/>
      <c r="H546" s="72">
        <f t="shared" si="8"/>
        <v>0</v>
      </c>
    </row>
    <row r="547" spans="1:8" x14ac:dyDescent="0.25">
      <c r="A547" s="132"/>
      <c r="B547" s="70"/>
      <c r="C547" s="12"/>
      <c r="D547" s="26"/>
      <c r="E547" s="40"/>
      <c r="F547" s="26"/>
      <c r="G547" s="12"/>
      <c r="H547" s="72">
        <f t="shared" si="8"/>
        <v>0</v>
      </c>
    </row>
    <row r="548" spans="1:8" x14ac:dyDescent="0.25">
      <c r="A548" s="132"/>
      <c r="B548" s="70"/>
      <c r="C548" s="12"/>
      <c r="D548" s="26"/>
      <c r="E548" s="40"/>
      <c r="F548" s="26"/>
      <c r="G548" s="12"/>
      <c r="H548" s="72">
        <f t="shared" si="8"/>
        <v>0</v>
      </c>
    </row>
    <row r="549" spans="1:8" x14ac:dyDescent="0.25">
      <c r="A549" s="132"/>
      <c r="B549" s="70"/>
      <c r="C549" s="12"/>
      <c r="D549" s="26"/>
      <c r="E549" s="40"/>
      <c r="F549" s="26"/>
      <c r="G549" s="12"/>
      <c r="H549" s="72">
        <f t="shared" si="8"/>
        <v>0</v>
      </c>
    </row>
    <row r="550" spans="1:8" x14ac:dyDescent="0.25">
      <c r="A550" s="132"/>
      <c r="B550" s="70"/>
      <c r="C550" s="12"/>
      <c r="D550" s="26"/>
      <c r="E550" s="40"/>
      <c r="F550" s="26"/>
      <c r="G550" s="12"/>
      <c r="H550" s="72">
        <f t="shared" si="8"/>
        <v>0</v>
      </c>
    </row>
    <row r="551" spans="1:8" x14ac:dyDescent="0.25">
      <c r="A551" s="132"/>
      <c r="B551" s="70"/>
      <c r="C551" s="12"/>
      <c r="D551" s="26"/>
      <c r="E551" s="40"/>
      <c r="F551" s="26"/>
      <c r="G551" s="12"/>
      <c r="H551" s="72">
        <f t="shared" si="8"/>
        <v>0</v>
      </c>
    </row>
    <row r="552" spans="1:8" x14ac:dyDescent="0.25">
      <c r="A552" s="132"/>
      <c r="B552" s="70"/>
      <c r="C552" s="12"/>
      <c r="D552" s="26"/>
      <c r="E552" s="40"/>
      <c r="F552" s="26"/>
      <c r="G552" s="12"/>
      <c r="H552" s="72">
        <f t="shared" si="8"/>
        <v>0</v>
      </c>
    </row>
    <row r="553" spans="1:8" x14ac:dyDescent="0.25">
      <c r="A553" s="132"/>
      <c r="B553" s="70"/>
      <c r="C553" s="12"/>
      <c r="D553" s="26"/>
      <c r="E553" s="40"/>
      <c r="F553" s="26"/>
      <c r="G553" s="12"/>
      <c r="H553" s="72">
        <f t="shared" si="8"/>
        <v>0</v>
      </c>
    </row>
    <row r="554" spans="1:8" x14ac:dyDescent="0.25">
      <c r="A554" s="132"/>
      <c r="B554" s="70"/>
      <c r="C554" s="12"/>
      <c r="D554" s="26"/>
      <c r="E554" s="40"/>
      <c r="F554" s="26"/>
      <c r="G554" s="12"/>
      <c r="H554" s="72">
        <f t="shared" si="8"/>
        <v>0</v>
      </c>
    </row>
    <row r="555" spans="1:8" x14ac:dyDescent="0.25">
      <c r="A555" s="132"/>
      <c r="B555" s="70"/>
      <c r="C555" s="12"/>
      <c r="D555" s="26"/>
      <c r="E555" s="40"/>
      <c r="F555" s="26"/>
      <c r="G555" s="12"/>
      <c r="H555" s="72">
        <f t="shared" si="8"/>
        <v>0</v>
      </c>
    </row>
    <row r="556" spans="1:8" x14ac:dyDescent="0.25">
      <c r="A556" s="132"/>
      <c r="B556" s="70"/>
      <c r="C556" s="12"/>
      <c r="D556" s="26"/>
      <c r="E556" s="40"/>
      <c r="F556" s="26"/>
      <c r="G556" s="12"/>
      <c r="H556" s="72">
        <f t="shared" si="8"/>
        <v>0</v>
      </c>
    </row>
    <row r="557" spans="1:8" x14ac:dyDescent="0.25">
      <c r="A557" s="132"/>
      <c r="B557" s="70"/>
      <c r="C557" s="12"/>
      <c r="D557" s="26"/>
      <c r="E557" s="40"/>
      <c r="F557" s="26"/>
      <c r="G557" s="12"/>
      <c r="H557" s="72">
        <f t="shared" si="8"/>
        <v>0</v>
      </c>
    </row>
    <row r="558" spans="1:8" x14ac:dyDescent="0.25">
      <c r="A558" s="132"/>
      <c r="B558" s="70"/>
      <c r="C558" s="12"/>
      <c r="D558" s="26"/>
      <c r="E558" s="40"/>
      <c r="F558" s="26"/>
      <c r="G558" s="12"/>
      <c r="H558" s="72">
        <f t="shared" si="8"/>
        <v>0</v>
      </c>
    </row>
    <row r="559" spans="1:8" x14ac:dyDescent="0.25">
      <c r="A559" s="132"/>
      <c r="B559" s="70"/>
      <c r="C559" s="12"/>
      <c r="D559" s="26"/>
      <c r="E559" s="40"/>
      <c r="F559" s="26"/>
      <c r="G559" s="12"/>
      <c r="H559" s="72">
        <f t="shared" si="8"/>
        <v>0</v>
      </c>
    </row>
    <row r="560" spans="1:8" x14ac:dyDescent="0.25">
      <c r="A560" s="132"/>
      <c r="B560" s="70"/>
      <c r="C560" s="12"/>
      <c r="D560" s="26"/>
      <c r="E560" s="40"/>
      <c r="F560" s="26"/>
      <c r="G560" s="12"/>
      <c r="H560" s="72">
        <f t="shared" si="8"/>
        <v>0</v>
      </c>
    </row>
    <row r="561" spans="1:8" x14ac:dyDescent="0.25">
      <c r="A561" s="132"/>
      <c r="B561" s="70"/>
      <c r="C561" s="12"/>
      <c r="D561" s="26"/>
      <c r="E561" s="40"/>
      <c r="F561" s="26"/>
      <c r="G561" s="12"/>
      <c r="H561" s="72">
        <f t="shared" si="8"/>
        <v>0</v>
      </c>
    </row>
    <row r="562" spans="1:8" x14ac:dyDescent="0.25">
      <c r="A562" s="132"/>
      <c r="B562" s="70"/>
      <c r="C562" s="12"/>
      <c r="D562" s="26"/>
      <c r="E562" s="40"/>
      <c r="F562" s="26"/>
      <c r="G562" s="12"/>
      <c r="H562" s="72">
        <f t="shared" si="8"/>
        <v>0</v>
      </c>
    </row>
    <row r="563" spans="1:8" x14ac:dyDescent="0.25">
      <c r="A563" s="132"/>
      <c r="B563" s="70"/>
      <c r="C563" s="12"/>
      <c r="D563" s="26"/>
      <c r="E563" s="40"/>
      <c r="F563" s="26"/>
      <c r="G563" s="12"/>
      <c r="H563" s="72">
        <f t="shared" si="8"/>
        <v>0</v>
      </c>
    </row>
    <row r="564" spans="1:8" x14ac:dyDescent="0.25">
      <c r="A564" s="132"/>
      <c r="B564" s="70"/>
      <c r="C564" s="12"/>
      <c r="D564" s="26"/>
      <c r="E564" s="40"/>
      <c r="F564" s="26"/>
      <c r="G564" s="12"/>
      <c r="H564" s="72">
        <f t="shared" si="8"/>
        <v>0</v>
      </c>
    </row>
    <row r="565" spans="1:8" x14ac:dyDescent="0.25">
      <c r="A565" s="132"/>
      <c r="B565" s="70"/>
      <c r="C565" s="12"/>
      <c r="D565" s="26"/>
      <c r="E565" s="40"/>
      <c r="F565" s="26"/>
      <c r="G565" s="12"/>
      <c r="H565" s="72">
        <f t="shared" si="8"/>
        <v>0</v>
      </c>
    </row>
    <row r="566" spans="1:8" x14ac:dyDescent="0.25">
      <c r="A566" s="132"/>
      <c r="B566" s="70"/>
      <c r="C566" s="12"/>
      <c r="D566" s="26"/>
      <c r="E566" s="40"/>
      <c r="F566" s="26"/>
      <c r="G566" s="12"/>
      <c r="H566" s="72">
        <f t="shared" si="8"/>
        <v>0</v>
      </c>
    </row>
    <row r="567" spans="1:8" x14ac:dyDescent="0.25">
      <c r="A567" s="132"/>
      <c r="B567" s="70"/>
      <c r="C567" s="12"/>
      <c r="D567" s="26"/>
      <c r="E567" s="40"/>
      <c r="F567" s="26"/>
      <c r="G567" s="12"/>
      <c r="H567" s="72">
        <f t="shared" si="8"/>
        <v>0</v>
      </c>
    </row>
    <row r="568" spans="1:8" x14ac:dyDescent="0.25">
      <c r="A568" s="132"/>
      <c r="B568" s="70"/>
      <c r="C568" s="12"/>
      <c r="D568" s="26"/>
      <c r="E568" s="40"/>
      <c r="F568" s="26"/>
      <c r="G568" s="12"/>
      <c r="H568" s="72">
        <f t="shared" si="8"/>
        <v>0</v>
      </c>
    </row>
    <row r="569" spans="1:8" x14ac:dyDescent="0.25">
      <c r="A569" s="132"/>
      <c r="B569" s="70"/>
      <c r="C569" s="12"/>
      <c r="D569" s="26"/>
      <c r="E569" s="40"/>
      <c r="F569" s="26"/>
      <c r="G569" s="12"/>
      <c r="H569" s="72">
        <f t="shared" si="8"/>
        <v>0</v>
      </c>
    </row>
    <row r="570" spans="1:8" x14ac:dyDescent="0.25">
      <c r="A570" s="132"/>
      <c r="B570" s="70"/>
      <c r="C570" s="12"/>
      <c r="D570" s="26"/>
      <c r="E570" s="40"/>
      <c r="F570" s="26"/>
      <c r="G570" s="12"/>
      <c r="H570" s="72">
        <f t="shared" si="8"/>
        <v>0</v>
      </c>
    </row>
    <row r="571" spans="1:8" x14ac:dyDescent="0.25">
      <c r="A571" s="132"/>
      <c r="B571" s="70"/>
      <c r="C571" s="12"/>
      <c r="D571" s="26"/>
      <c r="E571" s="40"/>
      <c r="F571" s="26"/>
      <c r="G571" s="12"/>
      <c r="H571" s="72">
        <f t="shared" si="8"/>
        <v>0</v>
      </c>
    </row>
    <row r="572" spans="1:8" x14ac:dyDescent="0.25">
      <c r="A572" s="132"/>
      <c r="B572" s="70"/>
      <c r="C572" s="12"/>
      <c r="D572" s="26"/>
      <c r="E572" s="40"/>
      <c r="F572" s="26"/>
      <c r="G572" s="12"/>
      <c r="H572" s="72">
        <f t="shared" si="8"/>
        <v>0</v>
      </c>
    </row>
    <row r="573" spans="1:8" x14ac:dyDescent="0.25">
      <c r="A573" s="132"/>
      <c r="B573" s="70"/>
      <c r="C573" s="12"/>
      <c r="D573" s="26"/>
      <c r="E573" s="40"/>
      <c r="F573" s="26"/>
      <c r="G573" s="12"/>
      <c r="H573" s="72">
        <f t="shared" si="8"/>
        <v>0</v>
      </c>
    </row>
    <row r="574" spans="1:8" x14ac:dyDescent="0.25">
      <c r="A574" s="132"/>
      <c r="B574" s="70"/>
      <c r="C574" s="12"/>
      <c r="D574" s="26"/>
      <c r="E574" s="40"/>
      <c r="F574" s="26"/>
      <c r="G574" s="12"/>
      <c r="H574" s="72">
        <f t="shared" si="8"/>
        <v>0</v>
      </c>
    </row>
    <row r="575" spans="1:8" x14ac:dyDescent="0.25">
      <c r="A575" s="132"/>
      <c r="B575" s="70"/>
      <c r="C575" s="12"/>
      <c r="D575" s="26"/>
      <c r="E575" s="40"/>
      <c r="F575" s="26"/>
      <c r="G575" s="12"/>
      <c r="H575" s="72">
        <f t="shared" si="8"/>
        <v>0</v>
      </c>
    </row>
    <row r="576" spans="1:8" x14ac:dyDescent="0.25">
      <c r="A576" s="132"/>
      <c r="B576" s="70"/>
      <c r="C576" s="12"/>
      <c r="D576" s="26"/>
      <c r="E576" s="40"/>
      <c r="F576" s="26"/>
      <c r="G576" s="12"/>
      <c r="H576" s="72">
        <f t="shared" si="8"/>
        <v>0</v>
      </c>
    </row>
    <row r="577" spans="1:8" x14ac:dyDescent="0.25">
      <c r="A577" s="132"/>
      <c r="B577" s="70"/>
      <c r="C577" s="12"/>
      <c r="D577" s="26"/>
      <c r="E577" s="40"/>
      <c r="F577" s="26"/>
      <c r="G577" s="12"/>
      <c r="H577" s="72">
        <f t="shared" si="8"/>
        <v>0</v>
      </c>
    </row>
    <row r="578" spans="1:8" x14ac:dyDescent="0.25">
      <c r="A578" s="132"/>
      <c r="B578" s="70"/>
      <c r="C578" s="12"/>
      <c r="D578" s="26"/>
      <c r="E578" s="40"/>
      <c r="F578" s="26"/>
      <c r="G578" s="12"/>
      <c r="H578" s="72">
        <f t="shared" si="8"/>
        <v>0</v>
      </c>
    </row>
    <row r="579" spans="1:8" x14ac:dyDescent="0.25">
      <c r="A579" s="132"/>
      <c r="B579" s="70"/>
      <c r="C579" s="12"/>
      <c r="D579" s="26"/>
      <c r="E579" s="40"/>
      <c r="F579" s="26"/>
      <c r="G579" s="12"/>
      <c r="H579" s="72">
        <f t="shared" si="8"/>
        <v>0</v>
      </c>
    </row>
    <row r="580" spans="1:8" x14ac:dyDescent="0.25">
      <c r="A580" s="132"/>
      <c r="B580" s="70"/>
      <c r="C580" s="12"/>
      <c r="D580" s="26"/>
      <c r="E580" s="40"/>
      <c r="F580" s="26"/>
      <c r="G580" s="12"/>
      <c r="H580" s="72">
        <f t="shared" si="8"/>
        <v>0</v>
      </c>
    </row>
    <row r="581" spans="1:8" x14ac:dyDescent="0.25">
      <c r="A581" s="132"/>
      <c r="B581" s="70"/>
      <c r="C581" s="12"/>
      <c r="D581" s="26"/>
      <c r="E581" s="40"/>
      <c r="F581" s="26"/>
      <c r="G581" s="12"/>
      <c r="H581" s="72">
        <f t="shared" si="8"/>
        <v>0</v>
      </c>
    </row>
    <row r="582" spans="1:8" x14ac:dyDescent="0.25">
      <c r="A582" s="132"/>
      <c r="B582" s="70"/>
      <c r="C582" s="12"/>
      <c r="D582" s="26"/>
      <c r="E582" s="40"/>
      <c r="F582" s="26"/>
      <c r="G582" s="12"/>
      <c r="H582" s="72">
        <f t="shared" si="8"/>
        <v>0</v>
      </c>
    </row>
    <row r="583" spans="1:8" x14ac:dyDescent="0.25">
      <c r="A583" s="132"/>
      <c r="B583" s="70"/>
      <c r="C583" s="12"/>
      <c r="D583" s="26"/>
      <c r="E583" s="40"/>
      <c r="F583" s="26"/>
      <c r="G583" s="12"/>
      <c r="H583" s="72">
        <f t="shared" ref="H583:H646" si="9">H582+D583-F583</f>
        <v>0</v>
      </c>
    </row>
    <row r="584" spans="1:8" x14ac:dyDescent="0.25">
      <c r="A584" s="132"/>
      <c r="B584" s="70"/>
      <c r="C584" s="12"/>
      <c r="D584" s="26"/>
      <c r="E584" s="40"/>
      <c r="F584" s="26"/>
      <c r="G584" s="12"/>
      <c r="H584" s="72">
        <f t="shared" si="9"/>
        <v>0</v>
      </c>
    </row>
    <row r="585" spans="1:8" x14ac:dyDescent="0.25">
      <c r="A585" s="132"/>
      <c r="B585" s="70"/>
      <c r="C585" s="12"/>
      <c r="D585" s="26"/>
      <c r="E585" s="40"/>
      <c r="F585" s="26"/>
      <c r="G585" s="12"/>
      <c r="H585" s="72">
        <f t="shared" si="9"/>
        <v>0</v>
      </c>
    </row>
    <row r="586" spans="1:8" x14ac:dyDescent="0.25">
      <c r="A586" s="132"/>
      <c r="B586" s="70"/>
      <c r="C586" s="12"/>
      <c r="D586" s="26"/>
      <c r="E586" s="40"/>
      <c r="F586" s="26"/>
      <c r="G586" s="12"/>
      <c r="H586" s="72">
        <f t="shared" si="9"/>
        <v>0</v>
      </c>
    </row>
    <row r="587" spans="1:8" x14ac:dyDescent="0.25">
      <c r="A587" s="132"/>
      <c r="B587" s="70"/>
      <c r="C587" s="12"/>
      <c r="D587" s="26"/>
      <c r="E587" s="40"/>
      <c r="F587" s="26"/>
      <c r="G587" s="12"/>
      <c r="H587" s="72">
        <f t="shared" si="9"/>
        <v>0</v>
      </c>
    </row>
    <row r="588" spans="1:8" x14ac:dyDescent="0.25">
      <c r="A588" s="132"/>
      <c r="B588" s="70"/>
      <c r="C588" s="12"/>
      <c r="D588" s="26"/>
      <c r="E588" s="40"/>
      <c r="F588" s="26"/>
      <c r="G588" s="12"/>
      <c r="H588" s="72">
        <f t="shared" si="9"/>
        <v>0</v>
      </c>
    </row>
    <row r="589" spans="1:8" x14ac:dyDescent="0.25">
      <c r="A589" s="132"/>
      <c r="B589" s="70"/>
      <c r="C589" s="12"/>
      <c r="D589" s="26"/>
      <c r="E589" s="40"/>
      <c r="F589" s="26"/>
      <c r="G589" s="12"/>
      <c r="H589" s="72">
        <f t="shared" si="9"/>
        <v>0</v>
      </c>
    </row>
    <row r="590" spans="1:8" x14ac:dyDescent="0.25">
      <c r="A590" s="132"/>
      <c r="B590" s="70"/>
      <c r="C590" s="12"/>
      <c r="D590" s="26"/>
      <c r="E590" s="40"/>
      <c r="F590" s="26"/>
      <c r="G590" s="12"/>
      <c r="H590" s="72">
        <f t="shared" si="9"/>
        <v>0</v>
      </c>
    </row>
    <row r="591" spans="1:8" x14ac:dyDescent="0.25">
      <c r="A591" s="132"/>
      <c r="B591" s="70"/>
      <c r="C591" s="12"/>
      <c r="D591" s="26"/>
      <c r="E591" s="40"/>
      <c r="F591" s="26"/>
      <c r="G591" s="12"/>
      <c r="H591" s="72">
        <f t="shared" si="9"/>
        <v>0</v>
      </c>
    </row>
    <row r="592" spans="1:8" x14ac:dyDescent="0.25">
      <c r="A592" s="132"/>
      <c r="B592" s="70"/>
      <c r="C592" s="12"/>
      <c r="D592" s="26"/>
      <c r="E592" s="40"/>
      <c r="F592" s="26"/>
      <c r="G592" s="12"/>
      <c r="H592" s="72">
        <f t="shared" si="9"/>
        <v>0</v>
      </c>
    </row>
    <row r="593" spans="1:8" x14ac:dyDescent="0.25">
      <c r="A593" s="132"/>
      <c r="B593" s="70"/>
      <c r="C593" s="12"/>
      <c r="D593" s="26"/>
      <c r="E593" s="40"/>
      <c r="F593" s="26"/>
      <c r="G593" s="12"/>
      <c r="H593" s="72">
        <f t="shared" si="9"/>
        <v>0</v>
      </c>
    </row>
    <row r="594" spans="1:8" x14ac:dyDescent="0.25">
      <c r="A594" s="132"/>
      <c r="B594" s="70"/>
      <c r="C594" s="12"/>
      <c r="D594" s="26"/>
      <c r="E594" s="40"/>
      <c r="F594" s="26"/>
      <c r="G594" s="12"/>
      <c r="H594" s="72">
        <f t="shared" si="9"/>
        <v>0</v>
      </c>
    </row>
    <row r="595" spans="1:8" x14ac:dyDescent="0.25">
      <c r="A595" s="132"/>
      <c r="B595" s="70"/>
      <c r="C595" s="12"/>
      <c r="D595" s="26"/>
      <c r="E595" s="40"/>
      <c r="F595" s="26"/>
      <c r="G595" s="12"/>
      <c r="H595" s="72">
        <f t="shared" si="9"/>
        <v>0</v>
      </c>
    </row>
    <row r="596" spans="1:8" x14ac:dyDescent="0.25">
      <c r="A596" s="132"/>
      <c r="B596" s="70"/>
      <c r="C596" s="12"/>
      <c r="D596" s="26"/>
      <c r="E596" s="40"/>
      <c r="F596" s="26"/>
      <c r="G596" s="12"/>
      <c r="H596" s="72">
        <f t="shared" si="9"/>
        <v>0</v>
      </c>
    </row>
    <row r="597" spans="1:8" x14ac:dyDescent="0.25">
      <c r="A597" s="132"/>
      <c r="B597" s="70"/>
      <c r="C597" s="12"/>
      <c r="D597" s="26"/>
      <c r="E597" s="40"/>
      <c r="F597" s="26"/>
      <c r="G597" s="12"/>
      <c r="H597" s="72">
        <f t="shared" si="9"/>
        <v>0</v>
      </c>
    </row>
    <row r="598" spans="1:8" x14ac:dyDescent="0.25">
      <c r="A598" s="132"/>
      <c r="B598" s="70"/>
      <c r="C598" s="12"/>
      <c r="D598" s="26"/>
      <c r="E598" s="40"/>
      <c r="F598" s="26"/>
      <c r="G598" s="12"/>
      <c r="H598" s="72">
        <f t="shared" si="9"/>
        <v>0</v>
      </c>
    </row>
    <row r="599" spans="1:8" x14ac:dyDescent="0.25">
      <c r="A599" s="132"/>
      <c r="B599" s="70"/>
      <c r="C599" s="12"/>
      <c r="D599" s="26"/>
      <c r="E599" s="40"/>
      <c r="F599" s="26"/>
      <c r="G599" s="12"/>
      <c r="H599" s="72">
        <f t="shared" si="9"/>
        <v>0</v>
      </c>
    </row>
    <row r="600" spans="1:8" x14ac:dyDescent="0.25">
      <c r="A600" s="132"/>
      <c r="B600" s="70"/>
      <c r="C600" s="12"/>
      <c r="D600" s="26"/>
      <c r="E600" s="40"/>
      <c r="F600" s="26"/>
      <c r="G600" s="12"/>
      <c r="H600" s="72">
        <f t="shared" si="9"/>
        <v>0</v>
      </c>
    </row>
    <row r="601" spans="1:8" x14ac:dyDescent="0.25">
      <c r="A601" s="132"/>
      <c r="B601" s="70"/>
      <c r="C601" s="12"/>
      <c r="D601" s="26"/>
      <c r="E601" s="40"/>
      <c r="F601" s="26"/>
      <c r="G601" s="12"/>
      <c r="H601" s="72">
        <f t="shared" si="9"/>
        <v>0</v>
      </c>
    </row>
    <row r="602" spans="1:8" x14ac:dyDescent="0.25">
      <c r="A602" s="132"/>
      <c r="B602" s="70"/>
      <c r="C602" s="12"/>
      <c r="D602" s="26"/>
      <c r="E602" s="40"/>
      <c r="F602" s="26"/>
      <c r="G602" s="12"/>
      <c r="H602" s="72">
        <f t="shared" si="9"/>
        <v>0</v>
      </c>
    </row>
    <row r="603" spans="1:8" x14ac:dyDescent="0.25">
      <c r="A603" s="132"/>
      <c r="B603" s="70"/>
      <c r="C603" s="12"/>
      <c r="D603" s="26"/>
      <c r="E603" s="40"/>
      <c r="F603" s="26"/>
      <c r="G603" s="12"/>
      <c r="H603" s="72">
        <f t="shared" si="9"/>
        <v>0</v>
      </c>
    </row>
    <row r="604" spans="1:8" x14ac:dyDescent="0.25">
      <c r="A604" s="132"/>
      <c r="B604" s="70"/>
      <c r="C604" s="12"/>
      <c r="D604" s="26"/>
      <c r="E604" s="40"/>
      <c r="F604" s="26"/>
      <c r="G604" s="12"/>
      <c r="H604" s="72">
        <f t="shared" si="9"/>
        <v>0</v>
      </c>
    </row>
    <row r="605" spans="1:8" x14ac:dyDescent="0.25">
      <c r="A605" s="132"/>
      <c r="B605" s="70"/>
      <c r="C605" s="12"/>
      <c r="D605" s="26"/>
      <c r="E605" s="40"/>
      <c r="F605" s="26"/>
      <c r="G605" s="12"/>
      <c r="H605" s="72">
        <f t="shared" si="9"/>
        <v>0</v>
      </c>
    </row>
    <row r="606" spans="1:8" x14ac:dyDescent="0.25">
      <c r="A606" s="132"/>
      <c r="B606" s="70"/>
      <c r="C606" s="12"/>
      <c r="D606" s="26"/>
      <c r="E606" s="40"/>
      <c r="F606" s="26"/>
      <c r="G606" s="12"/>
      <c r="H606" s="72">
        <f t="shared" si="9"/>
        <v>0</v>
      </c>
    </row>
    <row r="607" spans="1:8" x14ac:dyDescent="0.25">
      <c r="A607" s="132"/>
      <c r="B607" s="70"/>
      <c r="C607" s="12"/>
      <c r="D607" s="26"/>
      <c r="E607" s="40"/>
      <c r="F607" s="26"/>
      <c r="G607" s="12"/>
      <c r="H607" s="72">
        <f t="shared" si="9"/>
        <v>0</v>
      </c>
    </row>
    <row r="608" spans="1:8" x14ac:dyDescent="0.25">
      <c r="A608" s="132"/>
      <c r="B608" s="70"/>
      <c r="C608" s="12"/>
      <c r="D608" s="26"/>
      <c r="E608" s="40"/>
      <c r="F608" s="26"/>
      <c r="G608" s="12"/>
      <c r="H608" s="72">
        <f t="shared" si="9"/>
        <v>0</v>
      </c>
    </row>
    <row r="609" spans="1:8" x14ac:dyDescent="0.25">
      <c r="A609" s="132"/>
      <c r="B609" s="70"/>
      <c r="C609" s="12"/>
      <c r="D609" s="26"/>
      <c r="E609" s="40"/>
      <c r="F609" s="26"/>
      <c r="G609" s="12"/>
      <c r="H609" s="72">
        <f t="shared" si="9"/>
        <v>0</v>
      </c>
    </row>
    <row r="610" spans="1:8" x14ac:dyDescent="0.25">
      <c r="A610" s="132"/>
      <c r="B610" s="70"/>
      <c r="C610" s="12"/>
      <c r="D610" s="26"/>
      <c r="E610" s="40"/>
      <c r="F610" s="26"/>
      <c r="G610" s="12"/>
      <c r="H610" s="72">
        <f t="shared" si="9"/>
        <v>0</v>
      </c>
    </row>
    <row r="611" spans="1:8" x14ac:dyDescent="0.25">
      <c r="A611" s="132"/>
      <c r="B611" s="70"/>
      <c r="C611" s="12"/>
      <c r="D611" s="26"/>
      <c r="E611" s="40"/>
      <c r="F611" s="26"/>
      <c r="G611" s="12"/>
      <c r="H611" s="72">
        <f t="shared" si="9"/>
        <v>0</v>
      </c>
    </row>
    <row r="612" spans="1:8" x14ac:dyDescent="0.25">
      <c r="A612" s="132"/>
      <c r="B612" s="70"/>
      <c r="C612" s="12"/>
      <c r="D612" s="26"/>
      <c r="E612" s="40"/>
      <c r="F612" s="26"/>
      <c r="G612" s="12"/>
      <c r="H612" s="72">
        <f t="shared" si="9"/>
        <v>0</v>
      </c>
    </row>
    <row r="613" spans="1:8" x14ac:dyDescent="0.25">
      <c r="A613" s="132"/>
      <c r="B613" s="70"/>
      <c r="C613" s="12"/>
      <c r="D613" s="26"/>
      <c r="E613" s="40"/>
      <c r="F613" s="26"/>
      <c r="G613" s="12"/>
      <c r="H613" s="72">
        <f t="shared" si="9"/>
        <v>0</v>
      </c>
    </row>
    <row r="614" spans="1:8" x14ac:dyDescent="0.25">
      <c r="A614" s="132"/>
      <c r="B614" s="70"/>
      <c r="C614" s="12"/>
      <c r="D614" s="26"/>
      <c r="E614" s="40"/>
      <c r="F614" s="26"/>
      <c r="G614" s="12"/>
      <c r="H614" s="72">
        <f t="shared" si="9"/>
        <v>0</v>
      </c>
    </row>
    <row r="615" spans="1:8" x14ac:dyDescent="0.25">
      <c r="A615" s="132"/>
      <c r="B615" s="70"/>
      <c r="C615" s="12"/>
      <c r="D615" s="26"/>
      <c r="E615" s="40"/>
      <c r="F615" s="26"/>
      <c r="G615" s="12"/>
      <c r="H615" s="72">
        <f t="shared" si="9"/>
        <v>0</v>
      </c>
    </row>
    <row r="616" spans="1:8" x14ac:dyDescent="0.25">
      <c r="A616" s="132"/>
      <c r="B616" s="70"/>
      <c r="C616" s="12"/>
      <c r="D616" s="26"/>
      <c r="E616" s="40"/>
      <c r="F616" s="26"/>
      <c r="G616" s="12"/>
      <c r="H616" s="72">
        <f t="shared" si="9"/>
        <v>0</v>
      </c>
    </row>
    <row r="617" spans="1:8" x14ac:dyDescent="0.25">
      <c r="A617" s="132"/>
      <c r="B617" s="70"/>
      <c r="C617" s="12"/>
      <c r="D617" s="26"/>
      <c r="E617" s="40"/>
      <c r="F617" s="26"/>
      <c r="G617" s="12"/>
      <c r="H617" s="72">
        <f t="shared" si="9"/>
        <v>0</v>
      </c>
    </row>
    <row r="618" spans="1:8" x14ac:dyDescent="0.25">
      <c r="A618" s="132"/>
      <c r="B618" s="70"/>
      <c r="C618" s="12"/>
      <c r="D618" s="26"/>
      <c r="E618" s="40"/>
      <c r="F618" s="26"/>
      <c r="G618" s="12"/>
      <c r="H618" s="72">
        <f t="shared" si="9"/>
        <v>0</v>
      </c>
    </row>
    <row r="619" spans="1:8" x14ac:dyDescent="0.25">
      <c r="A619" s="132"/>
      <c r="B619" s="70"/>
      <c r="C619" s="12"/>
      <c r="D619" s="26"/>
      <c r="E619" s="40"/>
      <c r="F619" s="26"/>
      <c r="G619" s="12"/>
      <c r="H619" s="72">
        <f t="shared" si="9"/>
        <v>0</v>
      </c>
    </row>
    <row r="620" spans="1:8" x14ac:dyDescent="0.25">
      <c r="A620" s="132"/>
      <c r="B620" s="70"/>
      <c r="C620" s="12"/>
      <c r="D620" s="26"/>
      <c r="E620" s="40"/>
      <c r="F620" s="26"/>
      <c r="G620" s="12"/>
      <c r="H620" s="72">
        <f t="shared" si="9"/>
        <v>0</v>
      </c>
    </row>
    <row r="621" spans="1:8" x14ac:dyDescent="0.25">
      <c r="A621" s="132"/>
      <c r="B621" s="70"/>
      <c r="C621" s="12"/>
      <c r="D621" s="26"/>
      <c r="E621" s="40"/>
      <c r="F621" s="26"/>
      <c r="G621" s="12"/>
      <c r="H621" s="72">
        <f t="shared" si="9"/>
        <v>0</v>
      </c>
    </row>
    <row r="622" spans="1:8" x14ac:dyDescent="0.25">
      <c r="A622" s="132"/>
      <c r="B622" s="70"/>
      <c r="C622" s="12"/>
      <c r="D622" s="26"/>
      <c r="E622" s="40"/>
      <c r="F622" s="26"/>
      <c r="G622" s="12"/>
      <c r="H622" s="72">
        <f t="shared" si="9"/>
        <v>0</v>
      </c>
    </row>
    <row r="623" spans="1:8" x14ac:dyDescent="0.25">
      <c r="A623" s="132"/>
      <c r="B623" s="70"/>
      <c r="C623" s="12"/>
      <c r="D623" s="26"/>
      <c r="E623" s="40"/>
      <c r="F623" s="26"/>
      <c r="G623" s="12"/>
      <c r="H623" s="72">
        <f t="shared" si="9"/>
        <v>0</v>
      </c>
    </row>
    <row r="624" spans="1:8" x14ac:dyDescent="0.25">
      <c r="A624" s="132"/>
      <c r="B624" s="70"/>
      <c r="C624" s="12"/>
      <c r="D624" s="26"/>
      <c r="E624" s="40"/>
      <c r="F624" s="26"/>
      <c r="G624" s="12"/>
      <c r="H624" s="72">
        <f t="shared" si="9"/>
        <v>0</v>
      </c>
    </row>
    <row r="625" spans="1:8" x14ac:dyDescent="0.25">
      <c r="A625" s="132"/>
      <c r="B625" s="70"/>
      <c r="C625" s="12"/>
      <c r="D625" s="26"/>
      <c r="E625" s="40"/>
      <c r="F625" s="26"/>
      <c r="G625" s="12"/>
      <c r="H625" s="72">
        <f t="shared" si="9"/>
        <v>0</v>
      </c>
    </row>
    <row r="626" spans="1:8" x14ac:dyDescent="0.25">
      <c r="A626" s="132"/>
      <c r="B626" s="70"/>
      <c r="C626" s="12"/>
      <c r="D626" s="26"/>
      <c r="E626" s="40"/>
      <c r="F626" s="26"/>
      <c r="G626" s="12"/>
      <c r="H626" s="72">
        <f t="shared" si="9"/>
        <v>0</v>
      </c>
    </row>
    <row r="627" spans="1:8" x14ac:dyDescent="0.25">
      <c r="A627" s="132"/>
      <c r="B627" s="70"/>
      <c r="C627" s="12"/>
      <c r="D627" s="26"/>
      <c r="E627" s="40"/>
      <c r="F627" s="26"/>
      <c r="G627" s="12"/>
      <c r="H627" s="72">
        <f t="shared" si="9"/>
        <v>0</v>
      </c>
    </row>
    <row r="628" spans="1:8" x14ac:dyDescent="0.25">
      <c r="A628" s="132"/>
      <c r="B628" s="70"/>
      <c r="C628" s="12"/>
      <c r="D628" s="26"/>
      <c r="E628" s="40"/>
      <c r="F628" s="26"/>
      <c r="G628" s="12"/>
      <c r="H628" s="72">
        <f t="shared" si="9"/>
        <v>0</v>
      </c>
    </row>
    <row r="629" spans="1:8" x14ac:dyDescent="0.25">
      <c r="A629" s="132"/>
      <c r="B629" s="70"/>
      <c r="C629" s="12"/>
      <c r="D629" s="26"/>
      <c r="E629" s="40"/>
      <c r="F629" s="26"/>
      <c r="G629" s="12"/>
      <c r="H629" s="72">
        <f t="shared" si="9"/>
        <v>0</v>
      </c>
    </row>
    <row r="630" spans="1:8" x14ac:dyDescent="0.25">
      <c r="A630" s="132"/>
      <c r="B630" s="70"/>
      <c r="C630" s="12"/>
      <c r="D630" s="26"/>
      <c r="E630" s="40"/>
      <c r="F630" s="26"/>
      <c r="G630" s="12"/>
      <c r="H630" s="72">
        <f t="shared" si="9"/>
        <v>0</v>
      </c>
    </row>
    <row r="631" spans="1:8" x14ac:dyDescent="0.25">
      <c r="A631" s="132"/>
      <c r="B631" s="70"/>
      <c r="C631" s="12"/>
      <c r="D631" s="26"/>
      <c r="E631" s="40"/>
      <c r="F631" s="26"/>
      <c r="G631" s="12"/>
      <c r="H631" s="72">
        <f t="shared" si="9"/>
        <v>0</v>
      </c>
    </row>
    <row r="632" spans="1:8" x14ac:dyDescent="0.25">
      <c r="A632" s="132"/>
      <c r="B632" s="70"/>
      <c r="C632" s="12"/>
      <c r="D632" s="26"/>
      <c r="E632" s="40"/>
      <c r="F632" s="26"/>
      <c r="G632" s="12"/>
      <c r="H632" s="72">
        <f t="shared" si="9"/>
        <v>0</v>
      </c>
    </row>
    <row r="633" spans="1:8" x14ac:dyDescent="0.25">
      <c r="A633" s="132"/>
      <c r="B633" s="70"/>
      <c r="C633" s="12"/>
      <c r="D633" s="26"/>
      <c r="E633" s="40"/>
      <c r="F633" s="26"/>
      <c r="G633" s="12"/>
      <c r="H633" s="72">
        <f t="shared" si="9"/>
        <v>0</v>
      </c>
    </row>
    <row r="634" spans="1:8" x14ac:dyDescent="0.25">
      <c r="A634" s="132"/>
      <c r="B634" s="70"/>
      <c r="C634" s="12"/>
      <c r="D634" s="26"/>
      <c r="E634" s="40"/>
      <c r="F634" s="26"/>
      <c r="G634" s="12"/>
      <c r="H634" s="72">
        <f t="shared" si="9"/>
        <v>0</v>
      </c>
    </row>
    <row r="635" spans="1:8" x14ac:dyDescent="0.25">
      <c r="A635" s="132"/>
      <c r="B635" s="70"/>
      <c r="C635" s="12"/>
      <c r="D635" s="26"/>
      <c r="E635" s="40"/>
      <c r="F635" s="26"/>
      <c r="G635" s="12"/>
      <c r="H635" s="72">
        <f t="shared" si="9"/>
        <v>0</v>
      </c>
    </row>
    <row r="636" spans="1:8" x14ac:dyDescent="0.25">
      <c r="A636" s="132"/>
      <c r="B636" s="70"/>
      <c r="C636" s="12"/>
      <c r="D636" s="26"/>
      <c r="E636" s="40"/>
      <c r="F636" s="26"/>
      <c r="G636" s="12"/>
      <c r="H636" s="72">
        <f t="shared" si="9"/>
        <v>0</v>
      </c>
    </row>
    <row r="637" spans="1:8" x14ac:dyDescent="0.25">
      <c r="A637" s="132"/>
      <c r="B637" s="70"/>
      <c r="C637" s="12"/>
      <c r="D637" s="26"/>
      <c r="E637" s="40"/>
      <c r="F637" s="26"/>
      <c r="G637" s="12"/>
      <c r="H637" s="72">
        <f t="shared" si="9"/>
        <v>0</v>
      </c>
    </row>
    <row r="638" spans="1:8" x14ac:dyDescent="0.25">
      <c r="A638" s="132"/>
      <c r="B638" s="70"/>
      <c r="C638" s="12"/>
      <c r="D638" s="26"/>
      <c r="E638" s="40"/>
      <c r="F638" s="26"/>
      <c r="G638" s="12"/>
      <c r="H638" s="72">
        <f t="shared" si="9"/>
        <v>0</v>
      </c>
    </row>
    <row r="639" spans="1:8" x14ac:dyDescent="0.25">
      <c r="A639" s="132"/>
      <c r="B639" s="70"/>
      <c r="C639" s="12"/>
      <c r="D639" s="26"/>
      <c r="E639" s="40"/>
      <c r="F639" s="26"/>
      <c r="G639" s="12"/>
      <c r="H639" s="72">
        <f t="shared" si="9"/>
        <v>0</v>
      </c>
    </row>
    <row r="640" spans="1:8" x14ac:dyDescent="0.25">
      <c r="A640" s="132"/>
      <c r="B640" s="70"/>
      <c r="C640" s="12"/>
      <c r="D640" s="26"/>
      <c r="E640" s="40"/>
      <c r="F640" s="26"/>
      <c r="G640" s="12"/>
      <c r="H640" s="72">
        <f t="shared" si="9"/>
        <v>0</v>
      </c>
    </row>
    <row r="641" spans="1:8" x14ac:dyDescent="0.25">
      <c r="A641" s="132"/>
      <c r="B641" s="70"/>
      <c r="C641" s="12"/>
      <c r="D641" s="26"/>
      <c r="E641" s="40"/>
      <c r="F641" s="26"/>
      <c r="G641" s="12"/>
      <c r="H641" s="72">
        <f t="shared" si="9"/>
        <v>0</v>
      </c>
    </row>
    <row r="642" spans="1:8" x14ac:dyDescent="0.25">
      <c r="A642" s="132"/>
      <c r="B642" s="70"/>
      <c r="C642" s="12"/>
      <c r="D642" s="26"/>
      <c r="E642" s="40"/>
      <c r="F642" s="26"/>
      <c r="G642" s="12"/>
      <c r="H642" s="72">
        <f t="shared" si="9"/>
        <v>0</v>
      </c>
    </row>
    <row r="643" spans="1:8" x14ac:dyDescent="0.25">
      <c r="A643" s="132"/>
      <c r="B643" s="70"/>
      <c r="C643" s="12"/>
      <c r="D643" s="26"/>
      <c r="E643" s="40"/>
      <c r="F643" s="26"/>
      <c r="G643" s="12"/>
      <c r="H643" s="72">
        <f t="shared" si="9"/>
        <v>0</v>
      </c>
    </row>
    <row r="644" spans="1:8" x14ac:dyDescent="0.25">
      <c r="A644" s="132"/>
      <c r="B644" s="70"/>
      <c r="C644" s="12"/>
      <c r="D644" s="26"/>
      <c r="E644" s="40"/>
      <c r="F644" s="26"/>
      <c r="G644" s="12"/>
      <c r="H644" s="72">
        <f t="shared" si="9"/>
        <v>0</v>
      </c>
    </row>
    <row r="645" spans="1:8" x14ac:dyDescent="0.25">
      <c r="A645" s="132"/>
      <c r="B645" s="70"/>
      <c r="C645" s="12"/>
      <c r="D645" s="26"/>
      <c r="E645" s="40"/>
      <c r="F645" s="26"/>
      <c r="G645" s="12"/>
      <c r="H645" s="72">
        <f t="shared" si="9"/>
        <v>0</v>
      </c>
    </row>
    <row r="646" spans="1:8" x14ac:dyDescent="0.25">
      <c r="A646" s="132"/>
      <c r="B646" s="70"/>
      <c r="C646" s="12"/>
      <c r="D646" s="26"/>
      <c r="E646" s="40"/>
      <c r="F646" s="26"/>
      <c r="G646" s="12"/>
      <c r="H646" s="72">
        <f t="shared" si="9"/>
        <v>0</v>
      </c>
    </row>
    <row r="647" spans="1:8" x14ac:dyDescent="0.25">
      <c r="A647" s="132"/>
      <c r="B647" s="70"/>
      <c r="C647" s="12"/>
      <c r="D647" s="26"/>
      <c r="E647" s="40"/>
      <c r="F647" s="26"/>
      <c r="G647" s="12"/>
      <c r="H647" s="72">
        <f t="shared" ref="H647:H710" si="10">H646+D647-F647</f>
        <v>0</v>
      </c>
    </row>
    <row r="648" spans="1:8" x14ac:dyDescent="0.25">
      <c r="A648" s="132"/>
      <c r="B648" s="70"/>
      <c r="C648" s="12"/>
      <c r="D648" s="26"/>
      <c r="E648" s="40"/>
      <c r="F648" s="26"/>
      <c r="G648" s="12"/>
      <c r="H648" s="72">
        <f t="shared" si="10"/>
        <v>0</v>
      </c>
    </row>
    <row r="649" spans="1:8" x14ac:dyDescent="0.25">
      <c r="A649" s="132"/>
      <c r="B649" s="70"/>
      <c r="C649" s="12"/>
      <c r="D649" s="26"/>
      <c r="E649" s="40"/>
      <c r="F649" s="26"/>
      <c r="G649" s="12"/>
      <c r="H649" s="72">
        <f t="shared" si="10"/>
        <v>0</v>
      </c>
    </row>
    <row r="650" spans="1:8" x14ac:dyDescent="0.25">
      <c r="A650" s="132"/>
      <c r="B650" s="70"/>
      <c r="C650" s="12"/>
      <c r="D650" s="26"/>
      <c r="E650" s="40"/>
      <c r="F650" s="26"/>
      <c r="G650" s="12"/>
      <c r="H650" s="72">
        <f t="shared" si="10"/>
        <v>0</v>
      </c>
    </row>
    <row r="651" spans="1:8" x14ac:dyDescent="0.25">
      <c r="A651" s="132"/>
      <c r="B651" s="70"/>
      <c r="C651" s="12"/>
      <c r="D651" s="26"/>
      <c r="E651" s="40"/>
      <c r="F651" s="26"/>
      <c r="G651" s="12"/>
      <c r="H651" s="72">
        <f t="shared" si="10"/>
        <v>0</v>
      </c>
    </row>
    <row r="652" spans="1:8" x14ac:dyDescent="0.25">
      <c r="A652" s="132"/>
      <c r="B652" s="70"/>
      <c r="C652" s="12"/>
      <c r="D652" s="26"/>
      <c r="E652" s="40"/>
      <c r="F652" s="26"/>
      <c r="G652" s="12"/>
      <c r="H652" s="72">
        <f t="shared" si="10"/>
        <v>0</v>
      </c>
    </row>
    <row r="653" spans="1:8" x14ac:dyDescent="0.25">
      <c r="A653" s="132"/>
      <c r="B653" s="70"/>
      <c r="C653" s="12"/>
      <c r="D653" s="26"/>
      <c r="E653" s="40"/>
      <c r="F653" s="26"/>
      <c r="G653" s="12"/>
      <c r="H653" s="72">
        <f t="shared" si="10"/>
        <v>0</v>
      </c>
    </row>
    <row r="654" spans="1:8" x14ac:dyDescent="0.25">
      <c r="A654" s="132"/>
      <c r="B654" s="70"/>
      <c r="C654" s="12"/>
      <c r="D654" s="26"/>
      <c r="E654" s="40"/>
      <c r="F654" s="26"/>
      <c r="G654" s="12"/>
      <c r="H654" s="72">
        <f t="shared" si="10"/>
        <v>0</v>
      </c>
    </row>
    <row r="655" spans="1:8" x14ac:dyDescent="0.25">
      <c r="A655" s="132"/>
      <c r="B655" s="70"/>
      <c r="C655" s="12"/>
      <c r="D655" s="26"/>
      <c r="E655" s="40"/>
      <c r="F655" s="26"/>
      <c r="G655" s="12"/>
      <c r="H655" s="72">
        <f t="shared" si="10"/>
        <v>0</v>
      </c>
    </row>
    <row r="656" spans="1:8" x14ac:dyDescent="0.25">
      <c r="A656" s="132"/>
      <c r="B656" s="70"/>
      <c r="C656" s="12"/>
      <c r="D656" s="26"/>
      <c r="E656" s="40"/>
      <c r="F656" s="26"/>
      <c r="G656" s="12"/>
      <c r="H656" s="72">
        <f t="shared" si="10"/>
        <v>0</v>
      </c>
    </row>
    <row r="657" spans="1:8" x14ac:dyDescent="0.25">
      <c r="A657" s="132"/>
      <c r="B657" s="70"/>
      <c r="C657" s="12"/>
      <c r="D657" s="26"/>
      <c r="E657" s="40"/>
      <c r="F657" s="26"/>
      <c r="G657" s="12"/>
      <c r="H657" s="72">
        <f t="shared" si="10"/>
        <v>0</v>
      </c>
    </row>
    <row r="658" spans="1:8" x14ac:dyDescent="0.25">
      <c r="A658" s="132"/>
      <c r="B658" s="70"/>
      <c r="C658" s="12"/>
      <c r="D658" s="26"/>
      <c r="E658" s="40"/>
      <c r="F658" s="26"/>
      <c r="G658" s="12"/>
      <c r="H658" s="72">
        <f t="shared" si="10"/>
        <v>0</v>
      </c>
    </row>
    <row r="659" spans="1:8" x14ac:dyDescent="0.25">
      <c r="A659" s="132"/>
      <c r="B659" s="70"/>
      <c r="C659" s="12"/>
      <c r="D659" s="26"/>
      <c r="E659" s="40"/>
      <c r="F659" s="26"/>
      <c r="G659" s="12"/>
      <c r="H659" s="72">
        <f t="shared" si="10"/>
        <v>0</v>
      </c>
    </row>
    <row r="660" spans="1:8" x14ac:dyDescent="0.25">
      <c r="A660" s="132"/>
      <c r="B660" s="70"/>
      <c r="C660" s="12"/>
      <c r="D660" s="26"/>
      <c r="E660" s="40"/>
      <c r="F660" s="26"/>
      <c r="G660" s="12"/>
      <c r="H660" s="72">
        <f t="shared" si="10"/>
        <v>0</v>
      </c>
    </row>
    <row r="661" spans="1:8" x14ac:dyDescent="0.25">
      <c r="A661" s="132"/>
      <c r="B661" s="70"/>
      <c r="C661" s="12"/>
      <c r="D661" s="26"/>
      <c r="E661" s="40"/>
      <c r="F661" s="26"/>
      <c r="G661" s="12"/>
      <c r="H661" s="72">
        <f t="shared" si="10"/>
        <v>0</v>
      </c>
    </row>
    <row r="662" spans="1:8" x14ac:dyDescent="0.25">
      <c r="A662" s="132"/>
      <c r="B662" s="70"/>
      <c r="C662" s="12"/>
      <c r="D662" s="26"/>
      <c r="E662" s="40"/>
      <c r="F662" s="26"/>
      <c r="G662" s="12"/>
      <c r="H662" s="72">
        <f t="shared" si="10"/>
        <v>0</v>
      </c>
    </row>
    <row r="663" spans="1:8" x14ac:dyDescent="0.25">
      <c r="A663" s="132"/>
      <c r="B663" s="70"/>
      <c r="C663" s="12"/>
      <c r="D663" s="26"/>
      <c r="E663" s="40"/>
      <c r="F663" s="26"/>
      <c r="G663" s="12"/>
      <c r="H663" s="72">
        <f t="shared" si="10"/>
        <v>0</v>
      </c>
    </row>
    <row r="664" spans="1:8" x14ac:dyDescent="0.25">
      <c r="A664" s="132"/>
      <c r="B664" s="70"/>
      <c r="C664" s="12"/>
      <c r="D664" s="26"/>
      <c r="E664" s="40"/>
      <c r="F664" s="26"/>
      <c r="G664" s="12"/>
      <c r="H664" s="72">
        <f t="shared" si="10"/>
        <v>0</v>
      </c>
    </row>
    <row r="665" spans="1:8" x14ac:dyDescent="0.25">
      <c r="A665" s="132"/>
      <c r="B665" s="70"/>
      <c r="C665" s="12"/>
      <c r="D665" s="26"/>
      <c r="E665" s="40"/>
      <c r="F665" s="26"/>
      <c r="G665" s="12"/>
      <c r="H665" s="72">
        <f t="shared" si="10"/>
        <v>0</v>
      </c>
    </row>
    <row r="666" spans="1:8" x14ac:dyDescent="0.25">
      <c r="A666" s="132"/>
      <c r="B666" s="70"/>
      <c r="C666" s="12"/>
      <c r="D666" s="26"/>
      <c r="E666" s="40"/>
      <c r="F666" s="26"/>
      <c r="G666" s="12"/>
      <c r="H666" s="72">
        <f t="shared" si="10"/>
        <v>0</v>
      </c>
    </row>
    <row r="667" spans="1:8" x14ac:dyDescent="0.25">
      <c r="A667" s="132"/>
      <c r="B667" s="70"/>
      <c r="C667" s="12"/>
      <c r="D667" s="26"/>
      <c r="E667" s="40"/>
      <c r="F667" s="26"/>
      <c r="G667" s="12"/>
      <c r="H667" s="72">
        <f t="shared" si="10"/>
        <v>0</v>
      </c>
    </row>
    <row r="668" spans="1:8" x14ac:dyDescent="0.25">
      <c r="A668" s="132"/>
      <c r="B668" s="70"/>
      <c r="C668" s="12"/>
      <c r="D668" s="26"/>
      <c r="E668" s="40"/>
      <c r="F668" s="26"/>
      <c r="G668" s="12"/>
      <c r="H668" s="72">
        <f t="shared" si="10"/>
        <v>0</v>
      </c>
    </row>
    <row r="669" spans="1:8" x14ac:dyDescent="0.25">
      <c r="A669" s="132"/>
      <c r="B669" s="70"/>
      <c r="C669" s="12"/>
      <c r="D669" s="26"/>
      <c r="E669" s="40"/>
      <c r="F669" s="26"/>
      <c r="G669" s="12"/>
      <c r="H669" s="72">
        <f t="shared" si="10"/>
        <v>0</v>
      </c>
    </row>
    <row r="670" spans="1:8" x14ac:dyDescent="0.25">
      <c r="A670" s="132"/>
      <c r="B670" s="70"/>
      <c r="C670" s="12"/>
      <c r="D670" s="26"/>
      <c r="E670" s="40"/>
      <c r="F670" s="26"/>
      <c r="G670" s="12"/>
      <c r="H670" s="72">
        <f t="shared" si="10"/>
        <v>0</v>
      </c>
    </row>
    <row r="671" spans="1:8" x14ac:dyDescent="0.25">
      <c r="A671" s="132"/>
      <c r="B671" s="70"/>
      <c r="C671" s="12"/>
      <c r="D671" s="26"/>
      <c r="E671" s="40"/>
      <c r="F671" s="26"/>
      <c r="G671" s="12"/>
      <c r="H671" s="72">
        <f t="shared" si="10"/>
        <v>0</v>
      </c>
    </row>
    <row r="672" spans="1:8" x14ac:dyDescent="0.25">
      <c r="A672" s="132"/>
      <c r="B672" s="70"/>
      <c r="C672" s="12"/>
      <c r="D672" s="26"/>
      <c r="E672" s="40"/>
      <c r="F672" s="26"/>
      <c r="G672" s="12"/>
      <c r="H672" s="72">
        <f t="shared" si="10"/>
        <v>0</v>
      </c>
    </row>
    <row r="673" spans="1:8" x14ac:dyDescent="0.25">
      <c r="A673" s="132"/>
      <c r="B673" s="70"/>
      <c r="C673" s="12"/>
      <c r="D673" s="26"/>
      <c r="E673" s="40"/>
      <c r="F673" s="26"/>
      <c r="G673" s="12"/>
      <c r="H673" s="72">
        <f t="shared" si="10"/>
        <v>0</v>
      </c>
    </row>
    <row r="674" spans="1:8" x14ac:dyDescent="0.25">
      <c r="A674" s="132"/>
      <c r="B674" s="70"/>
      <c r="C674" s="12"/>
      <c r="D674" s="26"/>
      <c r="E674" s="40"/>
      <c r="F674" s="26"/>
      <c r="G674" s="12"/>
      <c r="H674" s="72">
        <f t="shared" si="10"/>
        <v>0</v>
      </c>
    </row>
    <row r="675" spans="1:8" x14ac:dyDescent="0.25">
      <c r="A675" s="132"/>
      <c r="B675" s="70"/>
      <c r="C675" s="12"/>
      <c r="D675" s="26"/>
      <c r="E675" s="40"/>
      <c r="F675" s="26"/>
      <c r="G675" s="12"/>
      <c r="H675" s="72">
        <f t="shared" si="10"/>
        <v>0</v>
      </c>
    </row>
    <row r="676" spans="1:8" x14ac:dyDescent="0.25">
      <c r="A676" s="132"/>
      <c r="B676" s="70"/>
      <c r="C676" s="12"/>
      <c r="D676" s="26"/>
      <c r="E676" s="40"/>
      <c r="F676" s="26"/>
      <c r="G676" s="12"/>
      <c r="H676" s="72">
        <f t="shared" si="10"/>
        <v>0</v>
      </c>
    </row>
    <row r="677" spans="1:8" x14ac:dyDescent="0.25">
      <c r="A677" s="132"/>
      <c r="B677" s="70"/>
      <c r="C677" s="12"/>
      <c r="D677" s="26"/>
      <c r="E677" s="40"/>
      <c r="F677" s="26"/>
      <c r="G677" s="12"/>
      <c r="H677" s="72">
        <f t="shared" si="10"/>
        <v>0</v>
      </c>
    </row>
    <row r="678" spans="1:8" x14ac:dyDescent="0.25">
      <c r="A678" s="132"/>
      <c r="B678" s="70"/>
      <c r="C678" s="12"/>
      <c r="D678" s="26"/>
      <c r="E678" s="40"/>
      <c r="F678" s="26"/>
      <c r="G678" s="12"/>
      <c r="H678" s="72">
        <f t="shared" si="10"/>
        <v>0</v>
      </c>
    </row>
    <row r="679" spans="1:8" x14ac:dyDescent="0.25">
      <c r="A679" s="132"/>
      <c r="B679" s="70"/>
      <c r="C679" s="12"/>
      <c r="D679" s="26"/>
      <c r="E679" s="40"/>
      <c r="F679" s="26"/>
      <c r="G679" s="12"/>
      <c r="H679" s="72">
        <f t="shared" si="10"/>
        <v>0</v>
      </c>
    </row>
    <row r="680" spans="1:8" x14ac:dyDescent="0.25">
      <c r="A680" s="132"/>
      <c r="B680" s="70"/>
      <c r="C680" s="12"/>
      <c r="D680" s="26"/>
      <c r="E680" s="40"/>
      <c r="F680" s="26"/>
      <c r="G680" s="12"/>
      <c r="H680" s="72">
        <f t="shared" si="10"/>
        <v>0</v>
      </c>
    </row>
    <row r="681" spans="1:8" x14ac:dyDescent="0.25">
      <c r="A681" s="132"/>
      <c r="B681" s="70"/>
      <c r="C681" s="12"/>
      <c r="D681" s="26"/>
      <c r="E681" s="40"/>
      <c r="F681" s="26"/>
      <c r="G681" s="12"/>
      <c r="H681" s="72">
        <f t="shared" si="10"/>
        <v>0</v>
      </c>
    </row>
    <row r="682" spans="1:8" x14ac:dyDescent="0.25">
      <c r="A682" s="132"/>
      <c r="B682" s="70"/>
      <c r="C682" s="12"/>
      <c r="D682" s="26"/>
      <c r="E682" s="40"/>
      <c r="F682" s="26"/>
      <c r="G682" s="12"/>
      <c r="H682" s="72">
        <f t="shared" si="10"/>
        <v>0</v>
      </c>
    </row>
    <row r="683" spans="1:8" x14ac:dyDescent="0.25">
      <c r="A683" s="132"/>
      <c r="B683" s="70"/>
      <c r="C683" s="12"/>
      <c r="D683" s="26"/>
      <c r="E683" s="40"/>
      <c r="F683" s="26"/>
      <c r="G683" s="12"/>
      <c r="H683" s="72">
        <f t="shared" si="10"/>
        <v>0</v>
      </c>
    </row>
    <row r="684" spans="1:8" x14ac:dyDescent="0.25">
      <c r="A684" s="132"/>
      <c r="B684" s="70"/>
      <c r="C684" s="12"/>
      <c r="D684" s="26"/>
      <c r="E684" s="40"/>
      <c r="F684" s="26"/>
      <c r="G684" s="12"/>
      <c r="H684" s="72">
        <f t="shared" si="10"/>
        <v>0</v>
      </c>
    </row>
    <row r="685" spans="1:8" x14ac:dyDescent="0.25">
      <c r="A685" s="132"/>
      <c r="B685" s="70"/>
      <c r="C685" s="12"/>
      <c r="D685" s="26"/>
      <c r="E685" s="40"/>
      <c r="F685" s="26"/>
      <c r="G685" s="12"/>
      <c r="H685" s="72">
        <f t="shared" si="10"/>
        <v>0</v>
      </c>
    </row>
    <row r="686" spans="1:8" x14ac:dyDescent="0.25">
      <c r="A686" s="132"/>
      <c r="B686" s="70"/>
      <c r="C686" s="12"/>
      <c r="D686" s="26"/>
      <c r="E686" s="40"/>
      <c r="F686" s="26"/>
      <c r="G686" s="12"/>
      <c r="H686" s="72">
        <f t="shared" si="10"/>
        <v>0</v>
      </c>
    </row>
    <row r="687" spans="1:8" x14ac:dyDescent="0.25">
      <c r="A687" s="132"/>
      <c r="B687" s="70"/>
      <c r="C687" s="12"/>
      <c r="D687" s="26"/>
      <c r="E687" s="40"/>
      <c r="F687" s="26"/>
      <c r="G687" s="12"/>
      <c r="H687" s="72">
        <f t="shared" si="10"/>
        <v>0</v>
      </c>
    </row>
    <row r="688" spans="1:8" x14ac:dyDescent="0.25">
      <c r="A688" s="132"/>
      <c r="B688" s="70"/>
      <c r="C688" s="12"/>
      <c r="D688" s="26"/>
      <c r="E688" s="40"/>
      <c r="F688" s="26"/>
      <c r="G688" s="12"/>
      <c r="H688" s="72">
        <f t="shared" si="10"/>
        <v>0</v>
      </c>
    </row>
    <row r="689" spans="1:8" x14ac:dyDescent="0.25">
      <c r="A689" s="132"/>
      <c r="B689" s="70"/>
      <c r="C689" s="12"/>
      <c r="D689" s="26"/>
      <c r="E689" s="40"/>
      <c r="F689" s="26"/>
      <c r="G689" s="12"/>
      <c r="H689" s="72">
        <f t="shared" si="10"/>
        <v>0</v>
      </c>
    </row>
    <row r="690" spans="1:8" x14ac:dyDescent="0.25">
      <c r="A690" s="132"/>
      <c r="B690" s="70"/>
      <c r="C690" s="12"/>
      <c r="D690" s="26"/>
      <c r="E690" s="40"/>
      <c r="F690" s="26"/>
      <c r="G690" s="12"/>
      <c r="H690" s="72">
        <f t="shared" si="10"/>
        <v>0</v>
      </c>
    </row>
    <row r="691" spans="1:8" x14ac:dyDescent="0.25">
      <c r="A691" s="132"/>
      <c r="B691" s="70"/>
      <c r="C691" s="12"/>
      <c r="D691" s="26"/>
      <c r="E691" s="40"/>
      <c r="F691" s="26"/>
      <c r="G691" s="12"/>
      <c r="H691" s="72">
        <f t="shared" si="10"/>
        <v>0</v>
      </c>
    </row>
    <row r="692" spans="1:8" x14ac:dyDescent="0.25">
      <c r="A692" s="132"/>
      <c r="B692" s="70"/>
      <c r="C692" s="12"/>
      <c r="D692" s="26"/>
      <c r="E692" s="40"/>
      <c r="F692" s="26"/>
      <c r="G692" s="12"/>
      <c r="H692" s="72">
        <f t="shared" si="10"/>
        <v>0</v>
      </c>
    </row>
    <row r="693" spans="1:8" x14ac:dyDescent="0.25">
      <c r="A693" s="132"/>
      <c r="B693" s="70"/>
      <c r="C693" s="12"/>
      <c r="D693" s="26"/>
      <c r="E693" s="40"/>
      <c r="F693" s="26"/>
      <c r="G693" s="12"/>
      <c r="H693" s="72">
        <f t="shared" si="10"/>
        <v>0</v>
      </c>
    </row>
    <row r="694" spans="1:8" x14ac:dyDescent="0.25">
      <c r="A694" s="132"/>
      <c r="B694" s="70"/>
      <c r="C694" s="12"/>
      <c r="D694" s="26"/>
      <c r="E694" s="40"/>
      <c r="F694" s="26"/>
      <c r="G694" s="12"/>
      <c r="H694" s="72">
        <f t="shared" si="10"/>
        <v>0</v>
      </c>
    </row>
    <row r="695" spans="1:8" x14ac:dyDescent="0.25">
      <c r="A695" s="132"/>
      <c r="B695" s="70"/>
      <c r="C695" s="12"/>
      <c r="D695" s="26"/>
      <c r="E695" s="40"/>
      <c r="F695" s="26"/>
      <c r="G695" s="12"/>
      <c r="H695" s="72">
        <f t="shared" si="10"/>
        <v>0</v>
      </c>
    </row>
    <row r="696" spans="1:8" x14ac:dyDescent="0.25">
      <c r="A696" s="132"/>
      <c r="B696" s="70"/>
      <c r="C696" s="12"/>
      <c r="D696" s="26"/>
      <c r="E696" s="40"/>
      <c r="F696" s="26"/>
      <c r="G696" s="12"/>
      <c r="H696" s="72">
        <f t="shared" si="10"/>
        <v>0</v>
      </c>
    </row>
    <row r="697" spans="1:8" x14ac:dyDescent="0.25">
      <c r="A697" s="132"/>
      <c r="B697" s="70"/>
      <c r="C697" s="12"/>
      <c r="D697" s="26"/>
      <c r="E697" s="40"/>
      <c r="F697" s="26"/>
      <c r="G697" s="12"/>
      <c r="H697" s="72">
        <f t="shared" si="10"/>
        <v>0</v>
      </c>
    </row>
    <row r="698" spans="1:8" x14ac:dyDescent="0.25">
      <c r="A698" s="132"/>
      <c r="B698" s="70"/>
      <c r="C698" s="12"/>
      <c r="D698" s="26"/>
      <c r="E698" s="40"/>
      <c r="F698" s="26"/>
      <c r="G698" s="12"/>
      <c r="H698" s="72">
        <f t="shared" si="10"/>
        <v>0</v>
      </c>
    </row>
    <row r="699" spans="1:8" x14ac:dyDescent="0.25">
      <c r="A699" s="132"/>
      <c r="B699" s="70"/>
      <c r="C699" s="12"/>
      <c r="D699" s="26"/>
      <c r="E699" s="40"/>
      <c r="F699" s="26"/>
      <c r="G699" s="12"/>
      <c r="H699" s="72">
        <f t="shared" si="10"/>
        <v>0</v>
      </c>
    </row>
    <row r="700" spans="1:8" x14ac:dyDescent="0.25">
      <c r="A700" s="132"/>
      <c r="B700" s="70"/>
      <c r="C700" s="12"/>
      <c r="D700" s="26"/>
      <c r="E700" s="40"/>
      <c r="F700" s="26"/>
      <c r="G700" s="12"/>
      <c r="H700" s="72">
        <f t="shared" si="10"/>
        <v>0</v>
      </c>
    </row>
    <row r="701" spans="1:8" x14ac:dyDescent="0.25">
      <c r="A701" s="132"/>
      <c r="B701" s="70"/>
      <c r="C701" s="12"/>
      <c r="D701" s="26"/>
      <c r="E701" s="40"/>
      <c r="F701" s="26"/>
      <c r="G701" s="12"/>
      <c r="H701" s="72">
        <f t="shared" si="10"/>
        <v>0</v>
      </c>
    </row>
    <row r="702" spans="1:8" x14ac:dyDescent="0.25">
      <c r="A702" s="132"/>
      <c r="B702" s="70"/>
      <c r="C702" s="12"/>
      <c r="D702" s="26"/>
      <c r="E702" s="40"/>
      <c r="F702" s="26"/>
      <c r="G702" s="12"/>
      <c r="H702" s="72">
        <f t="shared" si="10"/>
        <v>0</v>
      </c>
    </row>
    <row r="703" spans="1:8" x14ac:dyDescent="0.25">
      <c r="A703" s="132"/>
      <c r="B703" s="70"/>
      <c r="C703" s="12"/>
      <c r="D703" s="26"/>
      <c r="E703" s="40"/>
      <c r="F703" s="26"/>
      <c r="G703" s="12"/>
      <c r="H703" s="72">
        <f t="shared" si="10"/>
        <v>0</v>
      </c>
    </row>
    <row r="704" spans="1:8" x14ac:dyDescent="0.25">
      <c r="A704" s="132"/>
      <c r="B704" s="70"/>
      <c r="C704" s="12"/>
      <c r="D704" s="26"/>
      <c r="E704" s="40"/>
      <c r="F704" s="26"/>
      <c r="G704" s="12"/>
      <c r="H704" s="72">
        <f t="shared" si="10"/>
        <v>0</v>
      </c>
    </row>
    <row r="705" spans="1:8" x14ac:dyDescent="0.25">
      <c r="A705" s="132"/>
      <c r="B705" s="70"/>
      <c r="C705" s="12"/>
      <c r="D705" s="26"/>
      <c r="E705" s="40"/>
      <c r="F705" s="26"/>
      <c r="G705" s="12"/>
      <c r="H705" s="72">
        <f t="shared" si="10"/>
        <v>0</v>
      </c>
    </row>
    <row r="706" spans="1:8" x14ac:dyDescent="0.25">
      <c r="A706" s="132"/>
      <c r="B706" s="70"/>
      <c r="C706" s="12"/>
      <c r="D706" s="26"/>
      <c r="E706" s="40"/>
      <c r="F706" s="26"/>
      <c r="G706" s="12"/>
      <c r="H706" s="72">
        <f t="shared" si="10"/>
        <v>0</v>
      </c>
    </row>
    <row r="707" spans="1:8" x14ac:dyDescent="0.25">
      <c r="A707" s="132"/>
      <c r="B707" s="70"/>
      <c r="C707" s="12"/>
      <c r="D707" s="26"/>
      <c r="E707" s="40"/>
      <c r="F707" s="26"/>
      <c r="G707" s="12"/>
      <c r="H707" s="72">
        <f t="shared" si="10"/>
        <v>0</v>
      </c>
    </row>
    <row r="708" spans="1:8" x14ac:dyDescent="0.25">
      <c r="A708" s="132"/>
      <c r="B708" s="70"/>
      <c r="C708" s="12"/>
      <c r="D708" s="26"/>
      <c r="E708" s="40"/>
      <c r="F708" s="26"/>
      <c r="G708" s="12"/>
      <c r="H708" s="72">
        <f t="shared" si="10"/>
        <v>0</v>
      </c>
    </row>
    <row r="709" spans="1:8" x14ac:dyDescent="0.25">
      <c r="A709" s="132"/>
      <c r="B709" s="70"/>
      <c r="C709" s="12"/>
      <c r="D709" s="26"/>
      <c r="E709" s="40"/>
      <c r="F709" s="26"/>
      <c r="G709" s="12"/>
      <c r="H709" s="72">
        <f t="shared" si="10"/>
        <v>0</v>
      </c>
    </row>
    <row r="710" spans="1:8" x14ac:dyDescent="0.25">
      <c r="A710" s="132"/>
      <c r="B710" s="70"/>
      <c r="C710" s="12"/>
      <c r="D710" s="26"/>
      <c r="E710" s="40"/>
      <c r="F710" s="26"/>
      <c r="G710" s="12"/>
      <c r="H710" s="72">
        <f t="shared" si="10"/>
        <v>0</v>
      </c>
    </row>
    <row r="711" spans="1:8" x14ac:dyDescent="0.25">
      <c r="A711" s="132"/>
      <c r="B711" s="70"/>
      <c r="C711" s="12"/>
      <c r="D711" s="26"/>
      <c r="E711" s="40"/>
      <c r="F711" s="26"/>
      <c r="G711" s="12"/>
      <c r="H711" s="72">
        <f t="shared" ref="H711:H774" si="11">H710+D711-F711</f>
        <v>0</v>
      </c>
    </row>
    <row r="712" spans="1:8" x14ac:dyDescent="0.25">
      <c r="A712" s="132"/>
      <c r="B712" s="70"/>
      <c r="C712" s="12"/>
      <c r="D712" s="26"/>
      <c r="E712" s="40"/>
      <c r="F712" s="26"/>
      <c r="G712" s="12"/>
      <c r="H712" s="72">
        <f t="shared" si="11"/>
        <v>0</v>
      </c>
    </row>
    <row r="713" spans="1:8" x14ac:dyDescent="0.25">
      <c r="A713" s="132"/>
      <c r="B713" s="70"/>
      <c r="C713" s="12"/>
      <c r="D713" s="26"/>
      <c r="E713" s="40"/>
      <c r="F713" s="26"/>
      <c r="G713" s="12"/>
      <c r="H713" s="72">
        <f t="shared" si="11"/>
        <v>0</v>
      </c>
    </row>
    <row r="714" spans="1:8" x14ac:dyDescent="0.25">
      <c r="A714" s="132"/>
      <c r="B714" s="70"/>
      <c r="C714" s="12"/>
      <c r="D714" s="26"/>
      <c r="E714" s="40"/>
      <c r="F714" s="26"/>
      <c r="G714" s="12"/>
      <c r="H714" s="72">
        <f t="shared" si="11"/>
        <v>0</v>
      </c>
    </row>
    <row r="715" spans="1:8" x14ac:dyDescent="0.25">
      <c r="A715" s="132"/>
      <c r="B715" s="70"/>
      <c r="C715" s="12"/>
      <c r="D715" s="26"/>
      <c r="E715" s="40"/>
      <c r="F715" s="26"/>
      <c r="G715" s="12"/>
      <c r="H715" s="72">
        <f t="shared" si="11"/>
        <v>0</v>
      </c>
    </row>
    <row r="716" spans="1:8" x14ac:dyDescent="0.25">
      <c r="A716" s="132"/>
      <c r="B716" s="70"/>
      <c r="C716" s="12"/>
      <c r="D716" s="26"/>
      <c r="E716" s="40"/>
      <c r="F716" s="26"/>
      <c r="G716" s="12"/>
      <c r="H716" s="72">
        <f t="shared" si="11"/>
        <v>0</v>
      </c>
    </row>
    <row r="717" spans="1:8" x14ac:dyDescent="0.25">
      <c r="A717" s="132"/>
      <c r="B717" s="70"/>
      <c r="C717" s="12"/>
      <c r="D717" s="26"/>
      <c r="E717" s="40"/>
      <c r="F717" s="26"/>
      <c r="G717" s="12"/>
      <c r="H717" s="72">
        <f t="shared" si="11"/>
        <v>0</v>
      </c>
    </row>
    <row r="718" spans="1:8" x14ac:dyDescent="0.25">
      <c r="A718" s="132"/>
      <c r="B718" s="70"/>
      <c r="C718" s="12"/>
      <c r="D718" s="26"/>
      <c r="E718" s="40"/>
      <c r="F718" s="26"/>
      <c r="G718" s="12"/>
      <c r="H718" s="72">
        <f t="shared" si="11"/>
        <v>0</v>
      </c>
    </row>
    <row r="719" spans="1:8" x14ac:dyDescent="0.25">
      <c r="A719" s="132"/>
      <c r="B719" s="70"/>
      <c r="C719" s="12"/>
      <c r="D719" s="26"/>
      <c r="E719" s="40"/>
      <c r="F719" s="26"/>
      <c r="G719" s="12"/>
      <c r="H719" s="72">
        <f t="shared" si="11"/>
        <v>0</v>
      </c>
    </row>
    <row r="720" spans="1:8" x14ac:dyDescent="0.25">
      <c r="A720" s="132"/>
      <c r="B720" s="70"/>
      <c r="C720" s="12"/>
      <c r="D720" s="26"/>
      <c r="E720" s="40"/>
      <c r="F720" s="26"/>
      <c r="G720" s="12"/>
      <c r="H720" s="72">
        <f t="shared" si="11"/>
        <v>0</v>
      </c>
    </row>
    <row r="721" spans="1:8" x14ac:dyDescent="0.25">
      <c r="A721" s="132"/>
      <c r="B721" s="70"/>
      <c r="C721" s="12"/>
      <c r="D721" s="26"/>
      <c r="E721" s="40"/>
      <c r="F721" s="26"/>
      <c r="G721" s="12"/>
      <c r="H721" s="72">
        <f t="shared" si="11"/>
        <v>0</v>
      </c>
    </row>
    <row r="722" spans="1:8" x14ac:dyDescent="0.25">
      <c r="A722" s="132"/>
      <c r="B722" s="70"/>
      <c r="C722" s="12"/>
      <c r="D722" s="26"/>
      <c r="E722" s="40"/>
      <c r="F722" s="26"/>
      <c r="G722" s="12"/>
      <c r="H722" s="72">
        <f t="shared" si="11"/>
        <v>0</v>
      </c>
    </row>
    <row r="723" spans="1:8" x14ac:dyDescent="0.25">
      <c r="A723" s="132"/>
      <c r="B723" s="70"/>
      <c r="C723" s="12"/>
      <c r="D723" s="26"/>
      <c r="E723" s="40"/>
      <c r="F723" s="26"/>
      <c r="G723" s="12"/>
      <c r="H723" s="72">
        <f t="shared" si="11"/>
        <v>0</v>
      </c>
    </row>
    <row r="724" spans="1:8" x14ac:dyDescent="0.25">
      <c r="A724" s="132"/>
      <c r="B724" s="70"/>
      <c r="C724" s="12"/>
      <c r="D724" s="26"/>
      <c r="E724" s="40"/>
      <c r="F724" s="26"/>
      <c r="G724" s="12"/>
      <c r="H724" s="72">
        <f t="shared" si="11"/>
        <v>0</v>
      </c>
    </row>
    <row r="725" spans="1:8" x14ac:dyDescent="0.25">
      <c r="A725" s="132"/>
      <c r="B725" s="70"/>
      <c r="C725" s="12"/>
      <c r="D725" s="26"/>
      <c r="E725" s="40"/>
      <c r="F725" s="26"/>
      <c r="G725" s="12"/>
      <c r="H725" s="72">
        <f t="shared" si="11"/>
        <v>0</v>
      </c>
    </row>
    <row r="726" spans="1:8" x14ac:dyDescent="0.25">
      <c r="A726" s="132"/>
      <c r="B726" s="70"/>
      <c r="C726" s="12"/>
      <c r="D726" s="26"/>
      <c r="E726" s="40"/>
      <c r="F726" s="26"/>
      <c r="G726" s="12"/>
      <c r="H726" s="72">
        <f t="shared" si="11"/>
        <v>0</v>
      </c>
    </row>
    <row r="727" spans="1:8" x14ac:dyDescent="0.25">
      <c r="A727" s="132"/>
      <c r="B727" s="70"/>
      <c r="C727" s="12"/>
      <c r="D727" s="26"/>
      <c r="E727" s="40"/>
      <c r="F727" s="26"/>
      <c r="G727" s="12"/>
      <c r="H727" s="72">
        <f t="shared" si="11"/>
        <v>0</v>
      </c>
    </row>
    <row r="728" spans="1:8" x14ac:dyDescent="0.25">
      <c r="A728" s="132"/>
      <c r="B728" s="70"/>
      <c r="C728" s="12"/>
      <c r="D728" s="26"/>
      <c r="E728" s="40"/>
      <c r="F728" s="26"/>
      <c r="G728" s="12"/>
      <c r="H728" s="72">
        <f t="shared" si="11"/>
        <v>0</v>
      </c>
    </row>
    <row r="729" spans="1:8" x14ac:dyDescent="0.25">
      <c r="A729" s="132"/>
      <c r="B729" s="70"/>
      <c r="C729" s="12"/>
      <c r="D729" s="26"/>
      <c r="E729" s="40"/>
      <c r="F729" s="26"/>
      <c r="G729" s="12"/>
      <c r="H729" s="72">
        <f t="shared" si="11"/>
        <v>0</v>
      </c>
    </row>
    <row r="730" spans="1:8" x14ac:dyDescent="0.25">
      <c r="A730" s="132"/>
      <c r="B730" s="70"/>
      <c r="C730" s="12"/>
      <c r="D730" s="26"/>
      <c r="E730" s="40"/>
      <c r="F730" s="26"/>
      <c r="G730" s="12"/>
      <c r="H730" s="72">
        <f t="shared" si="11"/>
        <v>0</v>
      </c>
    </row>
    <row r="731" spans="1:8" x14ac:dyDescent="0.25">
      <c r="A731" s="132"/>
      <c r="B731" s="70"/>
      <c r="C731" s="12"/>
      <c r="D731" s="26"/>
      <c r="E731" s="40"/>
      <c r="F731" s="26"/>
      <c r="G731" s="12"/>
      <c r="H731" s="72">
        <f t="shared" si="11"/>
        <v>0</v>
      </c>
    </row>
    <row r="732" spans="1:8" x14ac:dyDescent="0.25">
      <c r="A732" s="132"/>
      <c r="B732" s="70"/>
      <c r="C732" s="12"/>
      <c r="D732" s="26"/>
      <c r="E732" s="40"/>
      <c r="F732" s="26"/>
      <c r="G732" s="12"/>
      <c r="H732" s="72">
        <f t="shared" si="11"/>
        <v>0</v>
      </c>
    </row>
    <row r="733" spans="1:8" x14ac:dyDescent="0.25">
      <c r="A733" s="132"/>
      <c r="B733" s="70"/>
      <c r="C733" s="12"/>
      <c r="D733" s="26"/>
      <c r="E733" s="40"/>
      <c r="F733" s="26"/>
      <c r="G733" s="12"/>
      <c r="H733" s="72">
        <f t="shared" si="11"/>
        <v>0</v>
      </c>
    </row>
    <row r="734" spans="1:8" x14ac:dyDescent="0.25">
      <c r="A734" s="132"/>
      <c r="B734" s="70"/>
      <c r="C734" s="12"/>
      <c r="D734" s="26"/>
      <c r="E734" s="40"/>
      <c r="F734" s="26"/>
      <c r="G734" s="12"/>
      <c r="H734" s="72">
        <f t="shared" si="11"/>
        <v>0</v>
      </c>
    </row>
    <row r="735" spans="1:8" x14ac:dyDescent="0.25">
      <c r="A735" s="132"/>
      <c r="B735" s="70"/>
      <c r="C735" s="12"/>
      <c r="D735" s="26"/>
      <c r="E735" s="40"/>
      <c r="F735" s="26"/>
      <c r="G735" s="12"/>
      <c r="H735" s="72">
        <f t="shared" si="11"/>
        <v>0</v>
      </c>
    </row>
    <row r="736" spans="1:8" x14ac:dyDescent="0.25">
      <c r="A736" s="132"/>
      <c r="B736" s="70"/>
      <c r="C736" s="12"/>
      <c r="D736" s="26"/>
      <c r="E736" s="40"/>
      <c r="F736" s="26"/>
      <c r="G736" s="12"/>
      <c r="H736" s="72">
        <f t="shared" si="11"/>
        <v>0</v>
      </c>
    </row>
    <row r="737" spans="1:8" x14ac:dyDescent="0.25">
      <c r="A737" s="132"/>
      <c r="B737" s="70"/>
      <c r="C737" s="12"/>
      <c r="D737" s="26"/>
      <c r="E737" s="40"/>
      <c r="F737" s="26"/>
      <c r="G737" s="12"/>
      <c r="H737" s="72">
        <f t="shared" si="11"/>
        <v>0</v>
      </c>
    </row>
    <row r="738" spans="1:8" x14ac:dyDescent="0.25">
      <c r="A738" s="132"/>
      <c r="B738" s="70"/>
      <c r="C738" s="12"/>
      <c r="D738" s="26"/>
      <c r="E738" s="40"/>
      <c r="F738" s="26"/>
      <c r="G738" s="12"/>
      <c r="H738" s="72">
        <f t="shared" si="11"/>
        <v>0</v>
      </c>
    </row>
    <row r="739" spans="1:8" x14ac:dyDescent="0.25">
      <c r="A739" s="132"/>
      <c r="B739" s="70"/>
      <c r="C739" s="12"/>
      <c r="D739" s="26"/>
      <c r="E739" s="40"/>
      <c r="F739" s="26"/>
      <c r="G739" s="12"/>
      <c r="H739" s="72">
        <f t="shared" si="11"/>
        <v>0</v>
      </c>
    </row>
    <row r="740" spans="1:8" x14ac:dyDescent="0.25">
      <c r="A740" s="132"/>
      <c r="B740" s="70"/>
      <c r="C740" s="12"/>
      <c r="D740" s="26"/>
      <c r="E740" s="40"/>
      <c r="F740" s="26"/>
      <c r="G740" s="12"/>
      <c r="H740" s="72">
        <f t="shared" si="11"/>
        <v>0</v>
      </c>
    </row>
    <row r="741" spans="1:8" x14ac:dyDescent="0.25">
      <c r="A741" s="132"/>
      <c r="B741" s="70"/>
      <c r="C741" s="12"/>
      <c r="D741" s="26"/>
      <c r="E741" s="40"/>
      <c r="F741" s="26"/>
      <c r="G741" s="12"/>
      <c r="H741" s="72">
        <f t="shared" si="11"/>
        <v>0</v>
      </c>
    </row>
    <row r="742" spans="1:8" x14ac:dyDescent="0.25">
      <c r="A742" s="132"/>
      <c r="B742" s="70"/>
      <c r="C742" s="12"/>
      <c r="D742" s="26"/>
      <c r="E742" s="40"/>
      <c r="F742" s="26"/>
      <c r="G742" s="12"/>
      <c r="H742" s="72">
        <f t="shared" si="11"/>
        <v>0</v>
      </c>
    </row>
    <row r="743" spans="1:8" x14ac:dyDescent="0.25">
      <c r="A743" s="132"/>
      <c r="B743" s="70"/>
      <c r="C743" s="12"/>
      <c r="D743" s="26"/>
      <c r="E743" s="40"/>
      <c r="F743" s="26"/>
      <c r="G743" s="12"/>
      <c r="H743" s="72">
        <f t="shared" si="11"/>
        <v>0</v>
      </c>
    </row>
    <row r="744" spans="1:8" x14ac:dyDescent="0.25">
      <c r="A744" s="132"/>
      <c r="B744" s="70"/>
      <c r="C744" s="12"/>
      <c r="D744" s="26"/>
      <c r="E744" s="40"/>
      <c r="F744" s="26"/>
      <c r="G744" s="12"/>
      <c r="H744" s="72">
        <f t="shared" si="11"/>
        <v>0</v>
      </c>
    </row>
    <row r="745" spans="1:8" x14ac:dyDescent="0.25">
      <c r="A745" s="132"/>
      <c r="B745" s="70"/>
      <c r="C745" s="12"/>
      <c r="D745" s="26"/>
      <c r="E745" s="40"/>
      <c r="F745" s="26"/>
      <c r="G745" s="12"/>
      <c r="H745" s="72">
        <f t="shared" si="11"/>
        <v>0</v>
      </c>
    </row>
    <row r="746" spans="1:8" x14ac:dyDescent="0.25">
      <c r="A746" s="132"/>
      <c r="B746" s="70"/>
      <c r="C746" s="12"/>
      <c r="D746" s="26"/>
      <c r="E746" s="40"/>
      <c r="F746" s="26"/>
      <c r="G746" s="12"/>
      <c r="H746" s="72">
        <f t="shared" si="11"/>
        <v>0</v>
      </c>
    </row>
    <row r="747" spans="1:8" x14ac:dyDescent="0.25">
      <c r="A747" s="132"/>
      <c r="B747" s="70"/>
      <c r="C747" s="12"/>
      <c r="D747" s="26"/>
      <c r="E747" s="40"/>
      <c r="F747" s="26"/>
      <c r="G747" s="12"/>
      <c r="H747" s="72">
        <f t="shared" si="11"/>
        <v>0</v>
      </c>
    </row>
    <row r="748" spans="1:8" x14ac:dyDescent="0.25">
      <c r="A748" s="132"/>
      <c r="B748" s="70"/>
      <c r="C748" s="12"/>
      <c r="D748" s="26"/>
      <c r="E748" s="40"/>
      <c r="F748" s="26"/>
      <c r="G748" s="12"/>
      <c r="H748" s="72">
        <f t="shared" si="11"/>
        <v>0</v>
      </c>
    </row>
    <row r="749" spans="1:8" x14ac:dyDescent="0.25">
      <c r="A749" s="132"/>
      <c r="B749" s="70"/>
      <c r="C749" s="12"/>
      <c r="D749" s="26"/>
      <c r="E749" s="40"/>
      <c r="F749" s="26"/>
      <c r="G749" s="12"/>
      <c r="H749" s="72">
        <f t="shared" si="11"/>
        <v>0</v>
      </c>
    </row>
    <row r="750" spans="1:8" x14ac:dyDescent="0.25">
      <c r="A750" s="132"/>
      <c r="B750" s="70"/>
      <c r="C750" s="12"/>
      <c r="D750" s="26"/>
      <c r="E750" s="40"/>
      <c r="F750" s="26"/>
      <c r="G750" s="12"/>
      <c r="H750" s="72">
        <f t="shared" si="11"/>
        <v>0</v>
      </c>
    </row>
    <row r="751" spans="1:8" x14ac:dyDescent="0.25">
      <c r="A751" s="132"/>
      <c r="B751" s="70"/>
      <c r="C751" s="12"/>
      <c r="D751" s="26"/>
      <c r="E751" s="40"/>
      <c r="F751" s="26"/>
      <c r="G751" s="12"/>
      <c r="H751" s="72">
        <f t="shared" si="11"/>
        <v>0</v>
      </c>
    </row>
    <row r="752" spans="1:8" x14ac:dyDescent="0.25">
      <c r="A752" s="132"/>
      <c r="B752" s="70"/>
      <c r="C752" s="12"/>
      <c r="D752" s="26"/>
      <c r="E752" s="40"/>
      <c r="F752" s="26"/>
      <c r="G752" s="12"/>
      <c r="H752" s="72">
        <f t="shared" si="11"/>
        <v>0</v>
      </c>
    </row>
    <row r="753" spans="1:8" x14ac:dyDescent="0.25">
      <c r="A753" s="132"/>
      <c r="B753" s="70"/>
      <c r="C753" s="12"/>
      <c r="D753" s="26"/>
      <c r="E753" s="40"/>
      <c r="F753" s="26"/>
      <c r="G753" s="12"/>
      <c r="H753" s="72">
        <f t="shared" si="11"/>
        <v>0</v>
      </c>
    </row>
    <row r="754" spans="1:8" x14ac:dyDescent="0.25">
      <c r="A754" s="132"/>
      <c r="B754" s="70"/>
      <c r="C754" s="12"/>
      <c r="D754" s="26"/>
      <c r="E754" s="40"/>
      <c r="F754" s="26"/>
      <c r="G754" s="12"/>
      <c r="H754" s="72">
        <f t="shared" si="11"/>
        <v>0</v>
      </c>
    </row>
    <row r="755" spans="1:8" x14ac:dyDescent="0.25">
      <c r="A755" s="132"/>
      <c r="B755" s="70"/>
      <c r="C755" s="12"/>
      <c r="D755" s="26"/>
      <c r="E755" s="40"/>
      <c r="F755" s="26"/>
      <c r="G755" s="12"/>
      <c r="H755" s="72">
        <f t="shared" si="11"/>
        <v>0</v>
      </c>
    </row>
    <row r="756" spans="1:8" x14ac:dyDescent="0.25">
      <c r="A756" s="132"/>
      <c r="B756" s="70"/>
      <c r="C756" s="12"/>
      <c r="D756" s="26"/>
      <c r="E756" s="40"/>
      <c r="F756" s="26"/>
      <c r="G756" s="12"/>
      <c r="H756" s="72">
        <f t="shared" si="11"/>
        <v>0</v>
      </c>
    </row>
    <row r="757" spans="1:8" x14ac:dyDescent="0.25">
      <c r="A757" s="132"/>
      <c r="B757" s="70"/>
      <c r="C757" s="12"/>
      <c r="D757" s="26"/>
      <c r="E757" s="40"/>
      <c r="F757" s="26"/>
      <c r="G757" s="12"/>
      <c r="H757" s="72">
        <f t="shared" si="11"/>
        <v>0</v>
      </c>
    </row>
    <row r="758" spans="1:8" x14ac:dyDescent="0.25">
      <c r="A758" s="132"/>
      <c r="B758" s="70"/>
      <c r="C758" s="12"/>
      <c r="D758" s="26"/>
      <c r="E758" s="40"/>
      <c r="F758" s="26"/>
      <c r="G758" s="12"/>
      <c r="H758" s="72">
        <f t="shared" si="11"/>
        <v>0</v>
      </c>
    </row>
    <row r="759" spans="1:8" x14ac:dyDescent="0.25">
      <c r="A759" s="132"/>
      <c r="B759" s="70"/>
      <c r="C759" s="12"/>
      <c r="D759" s="26"/>
      <c r="E759" s="40"/>
      <c r="F759" s="26"/>
      <c r="G759" s="12"/>
      <c r="H759" s="72">
        <f t="shared" si="11"/>
        <v>0</v>
      </c>
    </row>
    <row r="760" spans="1:8" x14ac:dyDescent="0.25">
      <c r="A760" s="132"/>
      <c r="B760" s="70"/>
      <c r="C760" s="12"/>
      <c r="D760" s="26"/>
      <c r="E760" s="40"/>
      <c r="F760" s="26"/>
      <c r="G760" s="12"/>
      <c r="H760" s="72">
        <f t="shared" si="11"/>
        <v>0</v>
      </c>
    </row>
    <row r="761" spans="1:8" x14ac:dyDescent="0.25">
      <c r="A761" s="132"/>
      <c r="B761" s="70"/>
      <c r="C761" s="12"/>
      <c r="D761" s="26"/>
      <c r="E761" s="40"/>
      <c r="F761" s="26"/>
      <c r="G761" s="12"/>
      <c r="H761" s="72">
        <f t="shared" si="11"/>
        <v>0</v>
      </c>
    </row>
    <row r="762" spans="1:8" x14ac:dyDescent="0.25">
      <c r="A762" s="132"/>
      <c r="B762" s="70"/>
      <c r="C762" s="12"/>
      <c r="D762" s="26"/>
      <c r="E762" s="40"/>
      <c r="F762" s="26"/>
      <c r="G762" s="12"/>
      <c r="H762" s="72">
        <f t="shared" si="11"/>
        <v>0</v>
      </c>
    </row>
    <row r="763" spans="1:8" x14ac:dyDescent="0.25">
      <c r="A763" s="132"/>
      <c r="B763" s="70"/>
      <c r="C763" s="12"/>
      <c r="D763" s="26"/>
      <c r="E763" s="40"/>
      <c r="F763" s="26"/>
      <c r="G763" s="12"/>
      <c r="H763" s="72">
        <f t="shared" si="11"/>
        <v>0</v>
      </c>
    </row>
    <row r="764" spans="1:8" x14ac:dyDescent="0.25">
      <c r="A764" s="132"/>
      <c r="B764" s="70"/>
      <c r="C764" s="12"/>
      <c r="D764" s="26"/>
      <c r="E764" s="40"/>
      <c r="F764" s="26"/>
      <c r="G764" s="12"/>
      <c r="H764" s="72">
        <f t="shared" si="11"/>
        <v>0</v>
      </c>
    </row>
    <row r="765" spans="1:8" x14ac:dyDescent="0.25">
      <c r="A765" s="132"/>
      <c r="B765" s="70"/>
      <c r="C765" s="12"/>
      <c r="D765" s="26"/>
      <c r="E765" s="40"/>
      <c r="F765" s="26"/>
      <c r="G765" s="12"/>
      <c r="H765" s="72">
        <f t="shared" si="11"/>
        <v>0</v>
      </c>
    </row>
    <row r="766" spans="1:8" x14ac:dyDescent="0.25">
      <c r="A766" s="132"/>
      <c r="B766" s="70"/>
      <c r="C766" s="12"/>
      <c r="D766" s="26"/>
      <c r="E766" s="40"/>
      <c r="F766" s="26"/>
      <c r="G766" s="12"/>
      <c r="H766" s="72">
        <f t="shared" si="11"/>
        <v>0</v>
      </c>
    </row>
    <row r="767" spans="1:8" x14ac:dyDescent="0.25">
      <c r="A767" s="132"/>
      <c r="B767" s="70"/>
      <c r="C767" s="12"/>
      <c r="D767" s="26"/>
      <c r="E767" s="40"/>
      <c r="F767" s="26"/>
      <c r="G767" s="12"/>
      <c r="H767" s="72">
        <f t="shared" si="11"/>
        <v>0</v>
      </c>
    </row>
    <row r="768" spans="1:8" x14ac:dyDescent="0.25">
      <c r="A768" s="132"/>
      <c r="B768" s="70"/>
      <c r="C768" s="12"/>
      <c r="D768" s="26"/>
      <c r="E768" s="40"/>
      <c r="F768" s="26"/>
      <c r="G768" s="12"/>
      <c r="H768" s="72">
        <f t="shared" si="11"/>
        <v>0</v>
      </c>
    </row>
    <row r="769" spans="1:8" x14ac:dyDescent="0.25">
      <c r="A769" s="132"/>
      <c r="B769" s="70"/>
      <c r="C769" s="12"/>
      <c r="D769" s="26"/>
      <c r="E769" s="40"/>
      <c r="F769" s="26"/>
      <c r="G769" s="12"/>
      <c r="H769" s="72">
        <f t="shared" si="11"/>
        <v>0</v>
      </c>
    </row>
    <row r="770" spans="1:8" x14ac:dyDescent="0.25">
      <c r="A770" s="132"/>
      <c r="B770" s="70"/>
      <c r="C770" s="12"/>
      <c r="D770" s="26"/>
      <c r="E770" s="40"/>
      <c r="F770" s="26"/>
      <c r="G770" s="12"/>
      <c r="H770" s="72">
        <f t="shared" si="11"/>
        <v>0</v>
      </c>
    </row>
    <row r="771" spans="1:8" x14ac:dyDescent="0.25">
      <c r="A771" s="132"/>
      <c r="B771" s="70"/>
      <c r="C771" s="12"/>
      <c r="D771" s="26"/>
      <c r="E771" s="40"/>
      <c r="F771" s="26"/>
      <c r="G771" s="12"/>
      <c r="H771" s="72">
        <f t="shared" si="11"/>
        <v>0</v>
      </c>
    </row>
    <row r="772" spans="1:8" x14ac:dyDescent="0.25">
      <c r="A772" s="132"/>
      <c r="B772" s="70"/>
      <c r="C772" s="12"/>
      <c r="D772" s="26"/>
      <c r="E772" s="40"/>
      <c r="F772" s="26"/>
      <c r="G772" s="12"/>
      <c r="H772" s="72">
        <f t="shared" si="11"/>
        <v>0</v>
      </c>
    </row>
    <row r="773" spans="1:8" x14ac:dyDescent="0.25">
      <c r="A773" s="132"/>
      <c r="B773" s="70"/>
      <c r="C773" s="12"/>
      <c r="D773" s="26"/>
      <c r="E773" s="40"/>
      <c r="F773" s="26"/>
      <c r="G773" s="12"/>
      <c r="H773" s="72">
        <f t="shared" si="11"/>
        <v>0</v>
      </c>
    </row>
    <row r="774" spans="1:8" x14ac:dyDescent="0.25">
      <c r="A774" s="132"/>
      <c r="B774" s="70"/>
      <c r="C774" s="12"/>
      <c r="D774" s="26"/>
      <c r="E774" s="40"/>
      <c r="F774" s="26"/>
      <c r="G774" s="12"/>
      <c r="H774" s="72">
        <f t="shared" si="11"/>
        <v>0</v>
      </c>
    </row>
    <row r="775" spans="1:8" x14ac:dyDescent="0.25">
      <c r="A775" s="132"/>
      <c r="B775" s="70"/>
      <c r="C775" s="12"/>
      <c r="D775" s="26"/>
      <c r="E775" s="40"/>
      <c r="F775" s="26"/>
      <c r="G775" s="12"/>
      <c r="H775" s="72">
        <f t="shared" ref="H775:H838" si="12">H774+D775-F775</f>
        <v>0</v>
      </c>
    </row>
    <row r="776" spans="1:8" x14ac:dyDescent="0.25">
      <c r="A776" s="132"/>
      <c r="B776" s="70"/>
      <c r="C776" s="12"/>
      <c r="D776" s="26"/>
      <c r="E776" s="40"/>
      <c r="F776" s="26"/>
      <c r="G776" s="12"/>
      <c r="H776" s="72">
        <f t="shared" si="12"/>
        <v>0</v>
      </c>
    </row>
    <row r="777" spans="1:8" x14ac:dyDescent="0.25">
      <c r="A777" s="132"/>
      <c r="B777" s="70"/>
      <c r="C777" s="12"/>
      <c r="D777" s="26"/>
      <c r="E777" s="40"/>
      <c r="F777" s="26"/>
      <c r="G777" s="12"/>
      <c r="H777" s="72">
        <f t="shared" si="12"/>
        <v>0</v>
      </c>
    </row>
    <row r="778" spans="1:8" x14ac:dyDescent="0.25">
      <c r="A778" s="132"/>
      <c r="B778" s="70"/>
      <c r="C778" s="12"/>
      <c r="D778" s="26"/>
      <c r="E778" s="40"/>
      <c r="F778" s="26"/>
      <c r="G778" s="12"/>
      <c r="H778" s="72">
        <f t="shared" si="12"/>
        <v>0</v>
      </c>
    </row>
    <row r="779" spans="1:8" x14ac:dyDescent="0.25">
      <c r="A779" s="132"/>
      <c r="B779" s="70"/>
      <c r="C779" s="12"/>
      <c r="D779" s="26"/>
      <c r="E779" s="40"/>
      <c r="F779" s="26"/>
      <c r="G779" s="12"/>
      <c r="H779" s="72">
        <f t="shared" si="12"/>
        <v>0</v>
      </c>
    </row>
    <row r="780" spans="1:8" x14ac:dyDescent="0.25">
      <c r="A780" s="132"/>
      <c r="B780" s="70"/>
      <c r="C780" s="12"/>
      <c r="D780" s="26"/>
      <c r="E780" s="40"/>
      <c r="F780" s="26"/>
      <c r="G780" s="12"/>
      <c r="H780" s="72">
        <f t="shared" si="12"/>
        <v>0</v>
      </c>
    </row>
    <row r="781" spans="1:8" x14ac:dyDescent="0.25">
      <c r="A781" s="132"/>
      <c r="B781" s="70"/>
      <c r="C781" s="12"/>
      <c r="D781" s="26"/>
      <c r="E781" s="40"/>
      <c r="F781" s="26"/>
      <c r="G781" s="12"/>
      <c r="H781" s="72">
        <f t="shared" si="12"/>
        <v>0</v>
      </c>
    </row>
    <row r="782" spans="1:8" x14ac:dyDescent="0.25">
      <c r="A782" s="132"/>
      <c r="B782" s="70"/>
      <c r="C782" s="12"/>
      <c r="D782" s="26"/>
      <c r="E782" s="40"/>
      <c r="F782" s="26"/>
      <c r="G782" s="12"/>
      <c r="H782" s="72">
        <f t="shared" si="12"/>
        <v>0</v>
      </c>
    </row>
    <row r="783" spans="1:8" x14ac:dyDescent="0.25">
      <c r="A783" s="132"/>
      <c r="B783" s="70"/>
      <c r="C783" s="12"/>
      <c r="D783" s="26"/>
      <c r="E783" s="40"/>
      <c r="F783" s="26"/>
      <c r="G783" s="12"/>
      <c r="H783" s="72">
        <f t="shared" si="12"/>
        <v>0</v>
      </c>
    </row>
    <row r="784" spans="1:8" x14ac:dyDescent="0.25">
      <c r="A784" s="132"/>
      <c r="B784" s="70"/>
      <c r="C784" s="12"/>
      <c r="D784" s="26"/>
      <c r="E784" s="40"/>
      <c r="F784" s="26"/>
      <c r="G784" s="12"/>
      <c r="H784" s="72">
        <f t="shared" si="12"/>
        <v>0</v>
      </c>
    </row>
    <row r="785" spans="1:8" x14ac:dyDescent="0.25">
      <c r="A785" s="132"/>
      <c r="B785" s="70"/>
      <c r="C785" s="12"/>
      <c r="D785" s="26"/>
      <c r="E785" s="40"/>
      <c r="F785" s="26"/>
      <c r="G785" s="12"/>
      <c r="H785" s="72">
        <f t="shared" si="12"/>
        <v>0</v>
      </c>
    </row>
    <row r="786" spans="1:8" x14ac:dyDescent="0.25">
      <c r="A786" s="132"/>
      <c r="B786" s="70"/>
      <c r="C786" s="12"/>
      <c r="D786" s="26"/>
      <c r="E786" s="40"/>
      <c r="F786" s="26"/>
      <c r="G786" s="12"/>
      <c r="H786" s="72">
        <f t="shared" si="12"/>
        <v>0</v>
      </c>
    </row>
    <row r="787" spans="1:8" x14ac:dyDescent="0.25">
      <c r="A787" s="132"/>
      <c r="B787" s="70"/>
      <c r="C787" s="12"/>
      <c r="D787" s="26"/>
      <c r="E787" s="40"/>
      <c r="F787" s="26"/>
      <c r="G787" s="12"/>
      <c r="H787" s="72">
        <f t="shared" si="12"/>
        <v>0</v>
      </c>
    </row>
    <row r="788" spans="1:8" x14ac:dyDescent="0.25">
      <c r="A788" s="132"/>
      <c r="B788" s="70"/>
      <c r="C788" s="12"/>
      <c r="D788" s="26"/>
      <c r="E788" s="40"/>
      <c r="F788" s="26"/>
      <c r="G788" s="12"/>
      <c r="H788" s="72">
        <f t="shared" si="12"/>
        <v>0</v>
      </c>
    </row>
    <row r="789" spans="1:8" x14ac:dyDescent="0.25">
      <c r="A789" s="132"/>
      <c r="B789" s="70"/>
      <c r="C789" s="12"/>
      <c r="D789" s="26"/>
      <c r="E789" s="40"/>
      <c r="F789" s="26"/>
      <c r="G789" s="12"/>
      <c r="H789" s="72">
        <f t="shared" si="12"/>
        <v>0</v>
      </c>
    </row>
    <row r="790" spans="1:8" x14ac:dyDescent="0.25">
      <c r="A790" s="132"/>
      <c r="B790" s="70"/>
      <c r="C790" s="12"/>
      <c r="D790" s="26"/>
      <c r="E790" s="40"/>
      <c r="F790" s="26"/>
      <c r="G790" s="12"/>
      <c r="H790" s="72">
        <f t="shared" si="12"/>
        <v>0</v>
      </c>
    </row>
    <row r="791" spans="1:8" x14ac:dyDescent="0.25">
      <c r="A791" s="132"/>
      <c r="B791" s="70"/>
      <c r="C791" s="12"/>
      <c r="D791" s="26"/>
      <c r="E791" s="40"/>
      <c r="F791" s="26"/>
      <c r="G791" s="12"/>
      <c r="H791" s="72">
        <f t="shared" si="12"/>
        <v>0</v>
      </c>
    </row>
    <row r="792" spans="1:8" x14ac:dyDescent="0.25">
      <c r="A792" s="132"/>
      <c r="B792" s="70"/>
      <c r="C792" s="12"/>
      <c r="D792" s="26"/>
      <c r="E792" s="40"/>
      <c r="F792" s="26"/>
      <c r="G792" s="12"/>
      <c r="H792" s="72">
        <f t="shared" si="12"/>
        <v>0</v>
      </c>
    </row>
    <row r="793" spans="1:8" x14ac:dyDescent="0.25">
      <c r="A793" s="132"/>
      <c r="B793" s="70"/>
      <c r="C793" s="12"/>
      <c r="D793" s="26"/>
      <c r="E793" s="40"/>
      <c r="F793" s="26"/>
      <c r="G793" s="12"/>
      <c r="H793" s="72">
        <f t="shared" si="12"/>
        <v>0</v>
      </c>
    </row>
    <row r="794" spans="1:8" x14ac:dyDescent="0.25">
      <c r="A794" s="132"/>
      <c r="B794" s="70"/>
      <c r="C794" s="12"/>
      <c r="D794" s="26"/>
      <c r="E794" s="40"/>
      <c r="F794" s="26"/>
      <c r="G794" s="12"/>
      <c r="H794" s="72">
        <f t="shared" si="12"/>
        <v>0</v>
      </c>
    </row>
    <row r="795" spans="1:8" x14ac:dyDescent="0.25">
      <c r="A795" s="132"/>
      <c r="B795" s="70"/>
      <c r="C795" s="12"/>
      <c r="D795" s="26"/>
      <c r="E795" s="40"/>
      <c r="F795" s="26"/>
      <c r="G795" s="12"/>
      <c r="H795" s="72">
        <f t="shared" si="12"/>
        <v>0</v>
      </c>
    </row>
    <row r="796" spans="1:8" x14ac:dyDescent="0.25">
      <c r="A796" s="132"/>
      <c r="B796" s="70"/>
      <c r="C796" s="12"/>
      <c r="D796" s="26"/>
      <c r="E796" s="40"/>
      <c r="F796" s="26"/>
      <c r="G796" s="12"/>
      <c r="H796" s="72">
        <f t="shared" si="12"/>
        <v>0</v>
      </c>
    </row>
    <row r="797" spans="1:8" x14ac:dyDescent="0.25">
      <c r="A797" s="132"/>
      <c r="B797" s="70"/>
      <c r="C797" s="12"/>
      <c r="D797" s="26"/>
      <c r="E797" s="40"/>
      <c r="F797" s="26"/>
      <c r="G797" s="12"/>
      <c r="H797" s="72">
        <f t="shared" si="12"/>
        <v>0</v>
      </c>
    </row>
    <row r="798" spans="1:8" x14ac:dyDescent="0.25">
      <c r="A798" s="132"/>
      <c r="B798" s="70"/>
      <c r="C798" s="12"/>
      <c r="D798" s="26"/>
      <c r="E798" s="40"/>
      <c r="F798" s="26"/>
      <c r="G798" s="12"/>
      <c r="H798" s="72">
        <f t="shared" si="12"/>
        <v>0</v>
      </c>
    </row>
    <row r="799" spans="1:8" x14ac:dyDescent="0.25">
      <c r="A799" s="132"/>
      <c r="B799" s="70"/>
      <c r="C799" s="12"/>
      <c r="D799" s="26"/>
      <c r="E799" s="40"/>
      <c r="F799" s="26"/>
      <c r="G799" s="12"/>
      <c r="H799" s="72">
        <f t="shared" si="12"/>
        <v>0</v>
      </c>
    </row>
    <row r="800" spans="1:8" x14ac:dyDescent="0.25">
      <c r="A800" s="132"/>
      <c r="B800" s="70"/>
      <c r="C800" s="12"/>
      <c r="D800" s="26"/>
      <c r="E800" s="40"/>
      <c r="F800" s="26"/>
      <c r="G800" s="12"/>
      <c r="H800" s="72">
        <f t="shared" si="12"/>
        <v>0</v>
      </c>
    </row>
    <row r="801" spans="1:8" x14ac:dyDescent="0.25">
      <c r="A801" s="132"/>
      <c r="B801" s="70"/>
      <c r="C801" s="12"/>
      <c r="D801" s="26"/>
      <c r="E801" s="40"/>
      <c r="F801" s="26"/>
      <c r="G801" s="12"/>
      <c r="H801" s="72">
        <f t="shared" si="12"/>
        <v>0</v>
      </c>
    </row>
    <row r="802" spans="1:8" x14ac:dyDescent="0.25">
      <c r="A802" s="132"/>
      <c r="B802" s="70"/>
      <c r="C802" s="12"/>
      <c r="D802" s="26"/>
      <c r="E802" s="40"/>
      <c r="F802" s="26"/>
      <c r="G802" s="12"/>
      <c r="H802" s="72">
        <f t="shared" si="12"/>
        <v>0</v>
      </c>
    </row>
    <row r="803" spans="1:8" x14ac:dyDescent="0.25">
      <c r="A803" s="132"/>
      <c r="B803" s="70"/>
      <c r="C803" s="12"/>
      <c r="D803" s="26"/>
      <c r="E803" s="40"/>
      <c r="F803" s="26"/>
      <c r="G803" s="12"/>
      <c r="H803" s="72">
        <f t="shared" si="12"/>
        <v>0</v>
      </c>
    </row>
    <row r="804" spans="1:8" x14ac:dyDescent="0.25">
      <c r="A804" s="132"/>
      <c r="B804" s="70"/>
      <c r="C804" s="12"/>
      <c r="D804" s="26"/>
      <c r="E804" s="40"/>
      <c r="F804" s="26"/>
      <c r="G804" s="12"/>
      <c r="H804" s="72">
        <f t="shared" si="12"/>
        <v>0</v>
      </c>
    </row>
    <row r="805" spans="1:8" x14ac:dyDescent="0.25">
      <c r="A805" s="132"/>
      <c r="B805" s="70"/>
      <c r="C805" s="12"/>
      <c r="D805" s="26"/>
      <c r="E805" s="40"/>
      <c r="F805" s="26"/>
      <c r="G805" s="12"/>
      <c r="H805" s="72">
        <f t="shared" si="12"/>
        <v>0</v>
      </c>
    </row>
    <row r="806" spans="1:8" x14ac:dyDescent="0.25">
      <c r="A806" s="132"/>
      <c r="B806" s="70"/>
      <c r="C806" s="12"/>
      <c r="D806" s="26"/>
      <c r="E806" s="40"/>
      <c r="F806" s="26"/>
      <c r="G806" s="12"/>
      <c r="H806" s="72">
        <f t="shared" si="12"/>
        <v>0</v>
      </c>
    </row>
    <row r="807" spans="1:8" x14ac:dyDescent="0.25">
      <c r="A807" s="132"/>
      <c r="B807" s="70"/>
      <c r="C807" s="12"/>
      <c r="D807" s="26"/>
      <c r="E807" s="40"/>
      <c r="F807" s="26"/>
      <c r="G807" s="12"/>
      <c r="H807" s="72">
        <f t="shared" si="12"/>
        <v>0</v>
      </c>
    </row>
    <row r="808" spans="1:8" x14ac:dyDescent="0.25">
      <c r="A808" s="132"/>
      <c r="B808" s="70"/>
      <c r="C808" s="12"/>
      <c r="D808" s="26"/>
      <c r="E808" s="40"/>
      <c r="F808" s="26"/>
      <c r="G808" s="12"/>
      <c r="H808" s="72">
        <f t="shared" si="12"/>
        <v>0</v>
      </c>
    </row>
    <row r="809" spans="1:8" x14ac:dyDescent="0.25">
      <c r="A809" s="132"/>
      <c r="B809" s="70"/>
      <c r="C809" s="12"/>
      <c r="D809" s="26"/>
      <c r="E809" s="40"/>
      <c r="F809" s="26"/>
      <c r="G809" s="12"/>
      <c r="H809" s="72">
        <f t="shared" si="12"/>
        <v>0</v>
      </c>
    </row>
    <row r="810" spans="1:8" x14ac:dyDescent="0.25">
      <c r="A810" s="132"/>
      <c r="B810" s="70"/>
      <c r="C810" s="12"/>
      <c r="D810" s="26"/>
      <c r="E810" s="40"/>
      <c r="F810" s="26"/>
      <c r="G810" s="12"/>
      <c r="H810" s="72">
        <f t="shared" si="12"/>
        <v>0</v>
      </c>
    </row>
    <row r="811" spans="1:8" x14ac:dyDescent="0.25">
      <c r="A811" s="132"/>
      <c r="B811" s="70"/>
      <c r="C811" s="12"/>
      <c r="D811" s="26"/>
      <c r="E811" s="40"/>
      <c r="F811" s="26"/>
      <c r="G811" s="12"/>
      <c r="H811" s="72">
        <f t="shared" si="12"/>
        <v>0</v>
      </c>
    </row>
    <row r="812" spans="1:8" x14ac:dyDescent="0.25">
      <c r="A812" s="132"/>
      <c r="B812" s="70"/>
      <c r="C812" s="12"/>
      <c r="D812" s="26"/>
      <c r="E812" s="40"/>
      <c r="F812" s="26"/>
      <c r="G812" s="12"/>
      <c r="H812" s="72">
        <f t="shared" si="12"/>
        <v>0</v>
      </c>
    </row>
    <row r="813" spans="1:8" x14ac:dyDescent="0.25">
      <c r="A813" s="132"/>
      <c r="B813" s="70"/>
      <c r="C813" s="12"/>
      <c r="D813" s="26"/>
      <c r="E813" s="40"/>
      <c r="F813" s="26"/>
      <c r="G813" s="12"/>
      <c r="H813" s="72">
        <f t="shared" si="12"/>
        <v>0</v>
      </c>
    </row>
    <row r="814" spans="1:8" x14ac:dyDescent="0.25">
      <c r="A814" s="132"/>
      <c r="B814" s="70"/>
      <c r="C814" s="12"/>
      <c r="D814" s="26"/>
      <c r="E814" s="40"/>
      <c r="F814" s="26"/>
      <c r="G814" s="12"/>
      <c r="H814" s="72">
        <f t="shared" si="12"/>
        <v>0</v>
      </c>
    </row>
    <row r="815" spans="1:8" x14ac:dyDescent="0.25">
      <c r="A815" s="132"/>
      <c r="B815" s="70"/>
      <c r="C815" s="12"/>
      <c r="D815" s="26"/>
      <c r="E815" s="40"/>
      <c r="F815" s="26"/>
      <c r="G815" s="12"/>
      <c r="H815" s="72">
        <f t="shared" si="12"/>
        <v>0</v>
      </c>
    </row>
    <row r="816" spans="1:8" x14ac:dyDescent="0.25">
      <c r="A816" s="132"/>
      <c r="B816" s="70"/>
      <c r="C816" s="12"/>
      <c r="D816" s="26"/>
      <c r="E816" s="40"/>
      <c r="F816" s="26"/>
      <c r="G816" s="12"/>
      <c r="H816" s="72">
        <f t="shared" si="12"/>
        <v>0</v>
      </c>
    </row>
    <row r="817" spans="1:8" x14ac:dyDescent="0.25">
      <c r="A817" s="132"/>
      <c r="B817" s="70"/>
      <c r="C817" s="12"/>
      <c r="D817" s="26"/>
      <c r="E817" s="40"/>
      <c r="F817" s="26"/>
      <c r="G817" s="12"/>
      <c r="H817" s="72">
        <f t="shared" si="12"/>
        <v>0</v>
      </c>
    </row>
    <row r="818" spans="1:8" x14ac:dyDescent="0.25">
      <c r="A818" s="132"/>
      <c r="B818" s="70"/>
      <c r="C818" s="12"/>
      <c r="D818" s="26"/>
      <c r="E818" s="40"/>
      <c r="F818" s="26"/>
      <c r="G818" s="12"/>
      <c r="H818" s="72">
        <f t="shared" si="12"/>
        <v>0</v>
      </c>
    </row>
    <row r="819" spans="1:8" x14ac:dyDescent="0.25">
      <c r="A819" s="132"/>
      <c r="B819" s="70"/>
      <c r="C819" s="12"/>
      <c r="D819" s="26"/>
      <c r="E819" s="40"/>
      <c r="F819" s="26"/>
      <c r="G819" s="12"/>
      <c r="H819" s="72">
        <f t="shared" si="12"/>
        <v>0</v>
      </c>
    </row>
    <row r="820" spans="1:8" x14ac:dyDescent="0.25">
      <c r="A820" s="132"/>
      <c r="B820" s="70"/>
      <c r="C820" s="12"/>
      <c r="D820" s="26"/>
      <c r="E820" s="40"/>
      <c r="F820" s="26"/>
      <c r="G820" s="12"/>
      <c r="H820" s="72">
        <f t="shared" si="12"/>
        <v>0</v>
      </c>
    </row>
    <row r="821" spans="1:8" x14ac:dyDescent="0.25">
      <c r="A821" s="132"/>
      <c r="B821" s="70"/>
      <c r="C821" s="12"/>
      <c r="D821" s="26"/>
      <c r="E821" s="40"/>
      <c r="F821" s="26"/>
      <c r="G821" s="12"/>
      <c r="H821" s="72">
        <f t="shared" si="12"/>
        <v>0</v>
      </c>
    </row>
    <row r="822" spans="1:8" x14ac:dyDescent="0.25">
      <c r="A822" s="132"/>
      <c r="B822" s="70"/>
      <c r="C822" s="12"/>
      <c r="D822" s="26"/>
      <c r="E822" s="40"/>
      <c r="F822" s="26"/>
      <c r="G822" s="12"/>
      <c r="H822" s="72">
        <f t="shared" si="12"/>
        <v>0</v>
      </c>
    </row>
    <row r="823" spans="1:8" x14ac:dyDescent="0.25">
      <c r="A823" s="132"/>
      <c r="B823" s="70"/>
      <c r="C823" s="12"/>
      <c r="D823" s="26"/>
      <c r="E823" s="40"/>
      <c r="F823" s="26"/>
      <c r="G823" s="12"/>
      <c r="H823" s="72">
        <f t="shared" si="12"/>
        <v>0</v>
      </c>
    </row>
    <row r="824" spans="1:8" x14ac:dyDescent="0.25">
      <c r="A824" s="132"/>
      <c r="B824" s="70"/>
      <c r="C824" s="12"/>
      <c r="D824" s="26"/>
      <c r="E824" s="40"/>
      <c r="F824" s="26"/>
      <c r="G824" s="12"/>
      <c r="H824" s="72">
        <f t="shared" si="12"/>
        <v>0</v>
      </c>
    </row>
    <row r="825" spans="1:8" x14ac:dyDescent="0.25">
      <c r="A825" s="132"/>
      <c r="B825" s="70"/>
      <c r="C825" s="12"/>
      <c r="D825" s="26"/>
      <c r="E825" s="40"/>
      <c r="F825" s="26"/>
      <c r="G825" s="12"/>
      <c r="H825" s="72">
        <f t="shared" si="12"/>
        <v>0</v>
      </c>
    </row>
    <row r="826" spans="1:8" x14ac:dyDescent="0.25">
      <c r="A826" s="132"/>
      <c r="B826" s="70"/>
      <c r="C826" s="12"/>
      <c r="D826" s="26"/>
      <c r="E826" s="40"/>
      <c r="F826" s="26"/>
      <c r="G826" s="12"/>
      <c r="H826" s="72">
        <f t="shared" si="12"/>
        <v>0</v>
      </c>
    </row>
    <row r="827" spans="1:8" x14ac:dyDescent="0.25">
      <c r="A827" s="132"/>
      <c r="B827" s="70"/>
      <c r="C827" s="12"/>
      <c r="D827" s="26"/>
      <c r="E827" s="40"/>
      <c r="F827" s="26"/>
      <c r="G827" s="12"/>
      <c r="H827" s="72">
        <f t="shared" si="12"/>
        <v>0</v>
      </c>
    </row>
    <row r="828" spans="1:8" x14ac:dyDescent="0.25">
      <c r="A828" s="132"/>
      <c r="B828" s="70"/>
      <c r="C828" s="12"/>
      <c r="D828" s="26"/>
      <c r="E828" s="40"/>
      <c r="F828" s="26"/>
      <c r="G828" s="12"/>
      <c r="H828" s="72">
        <f t="shared" si="12"/>
        <v>0</v>
      </c>
    </row>
    <row r="829" spans="1:8" x14ac:dyDescent="0.25">
      <c r="A829" s="132"/>
      <c r="B829" s="70"/>
      <c r="C829" s="12"/>
      <c r="D829" s="26"/>
      <c r="E829" s="40"/>
      <c r="F829" s="26"/>
      <c r="G829" s="12"/>
      <c r="H829" s="72">
        <f t="shared" si="12"/>
        <v>0</v>
      </c>
    </row>
    <row r="830" spans="1:8" x14ac:dyDescent="0.25">
      <c r="A830" s="132"/>
      <c r="B830" s="70"/>
      <c r="C830" s="12"/>
      <c r="D830" s="26"/>
      <c r="E830" s="40"/>
      <c r="F830" s="26"/>
      <c r="G830" s="12"/>
      <c r="H830" s="72">
        <f t="shared" si="12"/>
        <v>0</v>
      </c>
    </row>
    <row r="831" spans="1:8" x14ac:dyDescent="0.25">
      <c r="A831" s="132"/>
      <c r="B831" s="70"/>
      <c r="C831" s="12"/>
      <c r="D831" s="26"/>
      <c r="E831" s="40"/>
      <c r="F831" s="26"/>
      <c r="G831" s="12"/>
      <c r="H831" s="72">
        <f t="shared" si="12"/>
        <v>0</v>
      </c>
    </row>
    <row r="832" spans="1:8" x14ac:dyDescent="0.25">
      <c r="A832" s="132"/>
      <c r="B832" s="70"/>
      <c r="C832" s="12"/>
      <c r="D832" s="26"/>
      <c r="E832" s="40"/>
      <c r="F832" s="26"/>
      <c r="G832" s="12"/>
      <c r="H832" s="72">
        <f t="shared" si="12"/>
        <v>0</v>
      </c>
    </row>
    <row r="833" spans="1:8" x14ac:dyDescent="0.25">
      <c r="A833" s="132"/>
      <c r="B833" s="70"/>
      <c r="C833" s="12"/>
      <c r="D833" s="26"/>
      <c r="E833" s="40"/>
      <c r="F833" s="26"/>
      <c r="G833" s="12"/>
      <c r="H833" s="72">
        <f t="shared" si="12"/>
        <v>0</v>
      </c>
    </row>
    <row r="834" spans="1:8" x14ac:dyDescent="0.25">
      <c r="A834" s="132"/>
      <c r="B834" s="70"/>
      <c r="C834" s="12"/>
      <c r="D834" s="26"/>
      <c r="E834" s="40"/>
      <c r="F834" s="26"/>
      <c r="G834" s="12"/>
      <c r="H834" s="72">
        <f t="shared" si="12"/>
        <v>0</v>
      </c>
    </row>
    <row r="835" spans="1:8" x14ac:dyDescent="0.25">
      <c r="A835" s="132"/>
      <c r="B835" s="70"/>
      <c r="C835" s="12"/>
      <c r="D835" s="26"/>
      <c r="E835" s="40"/>
      <c r="F835" s="26"/>
      <c r="G835" s="12"/>
      <c r="H835" s="72">
        <f t="shared" si="12"/>
        <v>0</v>
      </c>
    </row>
    <row r="836" spans="1:8" x14ac:dyDescent="0.25">
      <c r="A836" s="132"/>
      <c r="B836" s="70"/>
      <c r="C836" s="12"/>
      <c r="D836" s="26"/>
      <c r="E836" s="40"/>
      <c r="F836" s="26"/>
      <c r="G836" s="12"/>
      <c r="H836" s="72">
        <f t="shared" si="12"/>
        <v>0</v>
      </c>
    </row>
    <row r="837" spans="1:8" x14ac:dyDescent="0.25">
      <c r="A837" s="132"/>
      <c r="B837" s="70"/>
      <c r="C837" s="12"/>
      <c r="D837" s="26"/>
      <c r="E837" s="40"/>
      <c r="F837" s="26"/>
      <c r="G837" s="12"/>
      <c r="H837" s="72">
        <f t="shared" si="12"/>
        <v>0</v>
      </c>
    </row>
    <row r="838" spans="1:8" x14ac:dyDescent="0.25">
      <c r="A838" s="132"/>
      <c r="B838" s="70"/>
      <c r="C838" s="12"/>
      <c r="D838" s="26"/>
      <c r="E838" s="40"/>
      <c r="F838" s="26"/>
      <c r="G838" s="12"/>
      <c r="H838" s="72">
        <f t="shared" si="12"/>
        <v>0</v>
      </c>
    </row>
    <row r="839" spans="1:8" x14ac:dyDescent="0.25">
      <c r="A839" s="132"/>
      <c r="B839" s="70"/>
      <c r="C839" s="12"/>
      <c r="D839" s="26"/>
      <c r="E839" s="40"/>
      <c r="F839" s="26"/>
      <c r="G839" s="12"/>
      <c r="H839" s="72">
        <f t="shared" ref="H839:H902" si="13">H838+D839-F839</f>
        <v>0</v>
      </c>
    </row>
    <row r="840" spans="1:8" x14ac:dyDescent="0.25">
      <c r="A840" s="132"/>
      <c r="B840" s="70"/>
      <c r="C840" s="12"/>
      <c r="D840" s="26"/>
      <c r="E840" s="40"/>
      <c r="F840" s="26"/>
      <c r="G840" s="12"/>
      <c r="H840" s="72">
        <f t="shared" si="13"/>
        <v>0</v>
      </c>
    </row>
    <row r="841" spans="1:8" x14ac:dyDescent="0.25">
      <c r="A841" s="132"/>
      <c r="B841" s="70"/>
      <c r="C841" s="12"/>
      <c r="D841" s="26"/>
      <c r="E841" s="40"/>
      <c r="F841" s="26"/>
      <c r="G841" s="12"/>
      <c r="H841" s="72">
        <f t="shared" si="13"/>
        <v>0</v>
      </c>
    </row>
    <row r="842" spans="1:8" x14ac:dyDescent="0.25">
      <c r="A842" s="132"/>
      <c r="B842" s="70"/>
      <c r="C842" s="12"/>
      <c r="D842" s="26"/>
      <c r="E842" s="40"/>
      <c r="F842" s="26"/>
      <c r="G842" s="12"/>
      <c r="H842" s="72">
        <f t="shared" si="13"/>
        <v>0</v>
      </c>
    </row>
    <row r="843" spans="1:8" x14ac:dyDescent="0.25">
      <c r="A843" s="132"/>
      <c r="B843" s="70"/>
      <c r="C843" s="12"/>
      <c r="D843" s="26"/>
      <c r="E843" s="40"/>
      <c r="F843" s="26"/>
      <c r="G843" s="12"/>
      <c r="H843" s="72">
        <f t="shared" si="13"/>
        <v>0</v>
      </c>
    </row>
    <row r="844" spans="1:8" x14ac:dyDescent="0.25">
      <c r="A844" s="132"/>
      <c r="B844" s="70"/>
      <c r="C844" s="12"/>
      <c r="D844" s="26"/>
      <c r="E844" s="40"/>
      <c r="F844" s="26"/>
      <c r="G844" s="12"/>
      <c r="H844" s="72">
        <f t="shared" si="13"/>
        <v>0</v>
      </c>
    </row>
    <row r="845" spans="1:8" x14ac:dyDescent="0.25">
      <c r="A845" s="132"/>
      <c r="B845" s="70"/>
      <c r="C845" s="12"/>
      <c r="D845" s="26"/>
      <c r="E845" s="40"/>
      <c r="F845" s="26"/>
      <c r="G845" s="12"/>
      <c r="H845" s="72">
        <f t="shared" si="13"/>
        <v>0</v>
      </c>
    </row>
    <row r="846" spans="1:8" x14ac:dyDescent="0.25">
      <c r="A846" s="132"/>
      <c r="B846" s="70"/>
      <c r="C846" s="12"/>
      <c r="D846" s="26"/>
      <c r="E846" s="40"/>
      <c r="F846" s="26"/>
      <c r="G846" s="12"/>
      <c r="H846" s="72">
        <f t="shared" si="13"/>
        <v>0</v>
      </c>
    </row>
    <row r="847" spans="1:8" x14ac:dyDescent="0.25">
      <c r="A847" s="132"/>
      <c r="B847" s="70"/>
      <c r="C847" s="12"/>
      <c r="D847" s="26"/>
      <c r="E847" s="40"/>
      <c r="F847" s="26"/>
      <c r="G847" s="12"/>
      <c r="H847" s="72">
        <f t="shared" si="13"/>
        <v>0</v>
      </c>
    </row>
    <row r="848" spans="1:8" x14ac:dyDescent="0.25">
      <c r="A848" s="132"/>
      <c r="B848" s="70"/>
      <c r="C848" s="12"/>
      <c r="D848" s="26"/>
      <c r="E848" s="40"/>
      <c r="F848" s="26"/>
      <c r="G848" s="12"/>
      <c r="H848" s="72">
        <f t="shared" si="13"/>
        <v>0</v>
      </c>
    </row>
    <row r="849" spans="1:8" x14ac:dyDescent="0.25">
      <c r="A849" s="132"/>
      <c r="B849" s="70"/>
      <c r="C849" s="12"/>
      <c r="D849" s="26"/>
      <c r="E849" s="40"/>
      <c r="F849" s="26"/>
      <c r="G849" s="12"/>
      <c r="H849" s="72">
        <f t="shared" si="13"/>
        <v>0</v>
      </c>
    </row>
    <row r="850" spans="1:8" x14ac:dyDescent="0.25">
      <c r="A850" s="132"/>
      <c r="B850" s="70"/>
      <c r="C850" s="12"/>
      <c r="D850" s="26"/>
      <c r="E850" s="40"/>
      <c r="F850" s="26"/>
      <c r="G850" s="12"/>
      <c r="H850" s="72">
        <f t="shared" si="13"/>
        <v>0</v>
      </c>
    </row>
    <row r="851" spans="1:8" x14ac:dyDescent="0.25">
      <c r="A851" s="132"/>
      <c r="B851" s="70"/>
      <c r="C851" s="12"/>
      <c r="D851" s="26"/>
      <c r="E851" s="40"/>
      <c r="F851" s="26"/>
      <c r="G851" s="12"/>
      <c r="H851" s="72">
        <f t="shared" si="13"/>
        <v>0</v>
      </c>
    </row>
    <row r="852" spans="1:8" x14ac:dyDescent="0.25">
      <c r="A852" s="132"/>
      <c r="B852" s="70"/>
      <c r="C852" s="12"/>
      <c r="D852" s="26"/>
      <c r="E852" s="40"/>
      <c r="F852" s="26"/>
      <c r="G852" s="12"/>
      <c r="H852" s="72">
        <f t="shared" si="13"/>
        <v>0</v>
      </c>
    </row>
    <row r="853" spans="1:8" x14ac:dyDescent="0.25">
      <c r="A853" s="132"/>
      <c r="B853" s="70"/>
      <c r="C853" s="12"/>
      <c r="D853" s="26"/>
      <c r="E853" s="40"/>
      <c r="F853" s="26"/>
      <c r="G853" s="12"/>
      <c r="H853" s="72">
        <f t="shared" si="13"/>
        <v>0</v>
      </c>
    </row>
    <row r="854" spans="1:8" x14ac:dyDescent="0.25">
      <c r="A854" s="132"/>
      <c r="B854" s="70"/>
      <c r="C854" s="12"/>
      <c r="D854" s="26"/>
      <c r="E854" s="40"/>
      <c r="F854" s="26"/>
      <c r="G854" s="12"/>
      <c r="H854" s="72">
        <f t="shared" si="13"/>
        <v>0</v>
      </c>
    </row>
    <row r="855" spans="1:8" x14ac:dyDescent="0.25">
      <c r="A855" s="132"/>
      <c r="B855" s="70"/>
      <c r="C855" s="12"/>
      <c r="D855" s="26"/>
      <c r="E855" s="40"/>
      <c r="F855" s="26"/>
      <c r="G855" s="12"/>
      <c r="H855" s="72">
        <f t="shared" si="13"/>
        <v>0</v>
      </c>
    </row>
    <row r="856" spans="1:8" x14ac:dyDescent="0.25">
      <c r="A856" s="132"/>
      <c r="B856" s="70"/>
      <c r="C856" s="12"/>
      <c r="D856" s="26"/>
      <c r="E856" s="40"/>
      <c r="F856" s="26"/>
      <c r="G856" s="12"/>
      <c r="H856" s="72">
        <f t="shared" si="13"/>
        <v>0</v>
      </c>
    </row>
    <row r="857" spans="1:8" x14ac:dyDescent="0.25">
      <c r="A857" s="132"/>
      <c r="B857" s="70"/>
      <c r="C857" s="12"/>
      <c r="D857" s="26"/>
      <c r="E857" s="40"/>
      <c r="F857" s="26"/>
      <c r="G857" s="12"/>
      <c r="H857" s="72">
        <f t="shared" si="13"/>
        <v>0</v>
      </c>
    </row>
    <row r="858" spans="1:8" x14ac:dyDescent="0.25">
      <c r="A858" s="132"/>
      <c r="B858" s="70"/>
      <c r="C858" s="12"/>
      <c r="D858" s="26"/>
      <c r="E858" s="40"/>
      <c r="F858" s="26"/>
      <c r="G858" s="12"/>
      <c r="H858" s="72">
        <f t="shared" si="13"/>
        <v>0</v>
      </c>
    </row>
    <row r="859" spans="1:8" x14ac:dyDescent="0.25">
      <c r="A859" s="132"/>
      <c r="B859" s="70"/>
      <c r="C859" s="12"/>
      <c r="D859" s="26"/>
      <c r="E859" s="40"/>
      <c r="F859" s="26"/>
      <c r="G859" s="12"/>
      <c r="H859" s="72">
        <f t="shared" si="13"/>
        <v>0</v>
      </c>
    </row>
    <row r="860" spans="1:8" x14ac:dyDescent="0.25">
      <c r="A860" s="132"/>
      <c r="B860" s="70"/>
      <c r="C860" s="12"/>
      <c r="D860" s="26"/>
      <c r="E860" s="40"/>
      <c r="F860" s="26"/>
      <c r="G860" s="12"/>
      <c r="H860" s="72">
        <f t="shared" si="13"/>
        <v>0</v>
      </c>
    </row>
    <row r="861" spans="1:8" x14ac:dyDescent="0.25">
      <c r="A861" s="132"/>
      <c r="B861" s="70"/>
      <c r="C861" s="12"/>
      <c r="D861" s="26"/>
      <c r="E861" s="40"/>
      <c r="F861" s="26"/>
      <c r="G861" s="12"/>
      <c r="H861" s="72">
        <f t="shared" si="13"/>
        <v>0</v>
      </c>
    </row>
    <row r="862" spans="1:8" x14ac:dyDescent="0.25">
      <c r="A862" s="132"/>
      <c r="B862" s="70"/>
      <c r="C862" s="12"/>
      <c r="D862" s="26"/>
      <c r="E862" s="40"/>
      <c r="F862" s="26"/>
      <c r="G862" s="12"/>
      <c r="H862" s="72">
        <f t="shared" si="13"/>
        <v>0</v>
      </c>
    </row>
    <row r="863" spans="1:8" x14ac:dyDescent="0.25">
      <c r="A863" s="132"/>
      <c r="B863" s="70"/>
      <c r="C863" s="12"/>
      <c r="D863" s="26"/>
      <c r="E863" s="40"/>
      <c r="F863" s="26"/>
      <c r="G863" s="12"/>
      <c r="H863" s="72">
        <f t="shared" si="13"/>
        <v>0</v>
      </c>
    </row>
    <row r="864" spans="1:8" x14ac:dyDescent="0.25">
      <c r="A864" s="132"/>
      <c r="B864" s="70"/>
      <c r="C864" s="12"/>
      <c r="D864" s="26"/>
      <c r="E864" s="40"/>
      <c r="F864" s="26"/>
      <c r="G864" s="12"/>
      <c r="H864" s="72">
        <f t="shared" si="13"/>
        <v>0</v>
      </c>
    </row>
    <row r="865" spans="1:8" x14ac:dyDescent="0.25">
      <c r="A865" s="132"/>
      <c r="B865" s="70"/>
      <c r="C865" s="12"/>
      <c r="D865" s="26"/>
      <c r="E865" s="40"/>
      <c r="F865" s="26"/>
      <c r="G865" s="12"/>
      <c r="H865" s="72">
        <f t="shared" si="13"/>
        <v>0</v>
      </c>
    </row>
    <row r="866" spans="1:8" x14ac:dyDescent="0.25">
      <c r="A866" s="132"/>
      <c r="B866" s="70"/>
      <c r="C866" s="12"/>
      <c r="D866" s="26"/>
      <c r="E866" s="40"/>
      <c r="F866" s="26"/>
      <c r="G866" s="12"/>
      <c r="H866" s="72">
        <f t="shared" si="13"/>
        <v>0</v>
      </c>
    </row>
    <row r="867" spans="1:8" x14ac:dyDescent="0.25">
      <c r="A867" s="132"/>
      <c r="B867" s="70"/>
      <c r="C867" s="12"/>
      <c r="D867" s="26"/>
      <c r="E867" s="40"/>
      <c r="F867" s="26"/>
      <c r="G867" s="12"/>
      <c r="H867" s="72">
        <f t="shared" si="13"/>
        <v>0</v>
      </c>
    </row>
    <row r="868" spans="1:8" x14ac:dyDescent="0.25">
      <c r="A868" s="132"/>
      <c r="B868" s="70"/>
      <c r="C868" s="12"/>
      <c r="D868" s="26"/>
      <c r="E868" s="40"/>
      <c r="F868" s="26"/>
      <c r="G868" s="12"/>
      <c r="H868" s="72">
        <f t="shared" si="13"/>
        <v>0</v>
      </c>
    </row>
    <row r="869" spans="1:8" x14ac:dyDescent="0.25">
      <c r="A869" s="132"/>
      <c r="B869" s="70"/>
      <c r="C869" s="12"/>
      <c r="D869" s="26"/>
      <c r="E869" s="40"/>
      <c r="F869" s="26"/>
      <c r="G869" s="12"/>
      <c r="H869" s="72">
        <f t="shared" si="13"/>
        <v>0</v>
      </c>
    </row>
    <row r="870" spans="1:8" x14ac:dyDescent="0.25">
      <c r="A870" s="132"/>
      <c r="B870" s="70"/>
      <c r="C870" s="12"/>
      <c r="D870" s="26"/>
      <c r="E870" s="40"/>
      <c r="F870" s="26"/>
      <c r="G870" s="12"/>
      <c r="H870" s="72">
        <f t="shared" si="13"/>
        <v>0</v>
      </c>
    </row>
    <row r="871" spans="1:8" x14ac:dyDescent="0.25">
      <c r="A871" s="132"/>
      <c r="B871" s="70"/>
      <c r="C871" s="12"/>
      <c r="D871" s="26"/>
      <c r="E871" s="40"/>
      <c r="F871" s="26"/>
      <c r="G871" s="12"/>
      <c r="H871" s="72">
        <f t="shared" si="13"/>
        <v>0</v>
      </c>
    </row>
    <row r="872" spans="1:8" x14ac:dyDescent="0.25">
      <c r="A872" s="132"/>
      <c r="B872" s="70"/>
      <c r="C872" s="12"/>
      <c r="D872" s="26"/>
      <c r="E872" s="40"/>
      <c r="F872" s="26"/>
      <c r="G872" s="12"/>
      <c r="H872" s="72">
        <f t="shared" si="13"/>
        <v>0</v>
      </c>
    </row>
    <row r="873" spans="1:8" x14ac:dyDescent="0.25">
      <c r="A873" s="132"/>
      <c r="B873" s="70"/>
      <c r="C873" s="12"/>
      <c r="D873" s="26"/>
      <c r="E873" s="40"/>
      <c r="F873" s="26"/>
      <c r="G873" s="12"/>
      <c r="H873" s="72">
        <f t="shared" si="13"/>
        <v>0</v>
      </c>
    </row>
    <row r="874" spans="1:8" x14ac:dyDescent="0.25">
      <c r="A874" s="132"/>
      <c r="B874" s="70"/>
      <c r="C874" s="12"/>
      <c r="D874" s="26"/>
      <c r="E874" s="40"/>
      <c r="F874" s="26"/>
      <c r="G874" s="12"/>
      <c r="H874" s="72">
        <f t="shared" si="13"/>
        <v>0</v>
      </c>
    </row>
    <row r="875" spans="1:8" x14ac:dyDescent="0.25">
      <c r="A875" s="132"/>
      <c r="B875" s="70"/>
      <c r="C875" s="12"/>
      <c r="D875" s="26"/>
      <c r="E875" s="40"/>
      <c r="F875" s="26"/>
      <c r="G875" s="12"/>
      <c r="H875" s="72">
        <f t="shared" si="13"/>
        <v>0</v>
      </c>
    </row>
    <row r="876" spans="1:8" x14ac:dyDescent="0.25">
      <c r="A876" s="132"/>
      <c r="B876" s="70"/>
      <c r="C876" s="12"/>
      <c r="D876" s="26"/>
      <c r="E876" s="40"/>
      <c r="F876" s="26"/>
      <c r="G876" s="12"/>
      <c r="H876" s="72">
        <f t="shared" si="13"/>
        <v>0</v>
      </c>
    </row>
    <row r="877" spans="1:8" x14ac:dyDescent="0.25">
      <c r="A877" s="132"/>
      <c r="B877" s="70"/>
      <c r="C877" s="12"/>
      <c r="D877" s="26"/>
      <c r="E877" s="40"/>
      <c r="F877" s="26"/>
      <c r="G877" s="12"/>
      <c r="H877" s="72">
        <f t="shared" si="13"/>
        <v>0</v>
      </c>
    </row>
    <row r="878" spans="1:8" x14ac:dyDescent="0.25">
      <c r="A878" s="132"/>
      <c r="B878" s="70"/>
      <c r="C878" s="12"/>
      <c r="D878" s="26"/>
      <c r="E878" s="40"/>
      <c r="F878" s="26"/>
      <c r="G878" s="12"/>
      <c r="H878" s="72">
        <f t="shared" si="13"/>
        <v>0</v>
      </c>
    </row>
    <row r="879" spans="1:8" x14ac:dyDescent="0.25">
      <c r="A879" s="132"/>
      <c r="B879" s="70"/>
      <c r="C879" s="12"/>
      <c r="D879" s="26"/>
      <c r="E879" s="40"/>
      <c r="F879" s="26"/>
      <c r="G879" s="12"/>
      <c r="H879" s="72">
        <f t="shared" si="13"/>
        <v>0</v>
      </c>
    </row>
    <row r="880" spans="1:8" x14ac:dyDescent="0.25">
      <c r="A880" s="132"/>
      <c r="B880" s="70"/>
      <c r="C880" s="12"/>
      <c r="D880" s="26"/>
      <c r="E880" s="40"/>
      <c r="F880" s="26"/>
      <c r="G880" s="12"/>
      <c r="H880" s="72">
        <f t="shared" si="13"/>
        <v>0</v>
      </c>
    </row>
    <row r="881" spans="1:8" x14ac:dyDescent="0.25">
      <c r="A881" s="132"/>
      <c r="B881" s="70"/>
      <c r="C881" s="12"/>
      <c r="D881" s="26"/>
      <c r="E881" s="40"/>
      <c r="F881" s="26"/>
      <c r="G881" s="12"/>
      <c r="H881" s="72">
        <f t="shared" si="13"/>
        <v>0</v>
      </c>
    </row>
    <row r="882" spans="1:8" x14ac:dyDescent="0.25">
      <c r="A882" s="132"/>
      <c r="B882" s="70"/>
      <c r="C882" s="12"/>
      <c r="D882" s="26"/>
      <c r="E882" s="40"/>
      <c r="F882" s="26"/>
      <c r="G882" s="12"/>
      <c r="H882" s="72">
        <f t="shared" si="13"/>
        <v>0</v>
      </c>
    </row>
    <row r="883" spans="1:8" x14ac:dyDescent="0.25">
      <c r="A883" s="132"/>
      <c r="B883" s="70"/>
      <c r="C883" s="12"/>
      <c r="D883" s="26"/>
      <c r="E883" s="40"/>
      <c r="F883" s="26"/>
      <c r="G883" s="12"/>
      <c r="H883" s="72">
        <f t="shared" si="13"/>
        <v>0</v>
      </c>
    </row>
    <row r="884" spans="1:8" x14ac:dyDescent="0.25">
      <c r="A884" s="132"/>
      <c r="B884" s="70"/>
      <c r="C884" s="12"/>
      <c r="D884" s="26"/>
      <c r="E884" s="40"/>
      <c r="F884" s="26"/>
      <c r="G884" s="12"/>
      <c r="H884" s="72">
        <f t="shared" si="13"/>
        <v>0</v>
      </c>
    </row>
    <row r="885" spans="1:8" x14ac:dyDescent="0.25">
      <c r="A885" s="132"/>
      <c r="B885" s="70"/>
      <c r="C885" s="12"/>
      <c r="D885" s="26"/>
      <c r="E885" s="40"/>
      <c r="F885" s="26"/>
      <c r="G885" s="12"/>
      <c r="H885" s="72">
        <f t="shared" si="13"/>
        <v>0</v>
      </c>
    </row>
    <row r="886" spans="1:8" x14ac:dyDescent="0.25">
      <c r="A886" s="132"/>
      <c r="B886" s="70"/>
      <c r="C886" s="12"/>
      <c r="D886" s="26"/>
      <c r="E886" s="40"/>
      <c r="F886" s="26"/>
      <c r="G886" s="12"/>
      <c r="H886" s="72">
        <f t="shared" si="13"/>
        <v>0</v>
      </c>
    </row>
    <row r="887" spans="1:8" x14ac:dyDescent="0.25">
      <c r="A887" s="132"/>
      <c r="B887" s="70"/>
      <c r="C887" s="12"/>
      <c r="D887" s="26"/>
      <c r="E887" s="40"/>
      <c r="F887" s="26"/>
      <c r="G887" s="12"/>
      <c r="H887" s="72">
        <f t="shared" si="13"/>
        <v>0</v>
      </c>
    </row>
    <row r="888" spans="1:8" x14ac:dyDescent="0.25">
      <c r="A888" s="132"/>
      <c r="B888" s="70"/>
      <c r="C888" s="12"/>
      <c r="D888" s="26"/>
      <c r="E888" s="40"/>
      <c r="F888" s="26"/>
      <c r="G888" s="12"/>
      <c r="H888" s="72">
        <f t="shared" si="13"/>
        <v>0</v>
      </c>
    </row>
    <row r="889" spans="1:8" x14ac:dyDescent="0.25">
      <c r="A889" s="132"/>
      <c r="B889" s="70"/>
      <c r="C889" s="12"/>
      <c r="D889" s="26"/>
      <c r="E889" s="40"/>
      <c r="F889" s="26"/>
      <c r="G889" s="12"/>
      <c r="H889" s="72">
        <f t="shared" si="13"/>
        <v>0</v>
      </c>
    </row>
    <row r="890" spans="1:8" x14ac:dyDescent="0.25">
      <c r="A890" s="132"/>
      <c r="B890" s="70"/>
      <c r="C890" s="12"/>
      <c r="D890" s="26"/>
      <c r="E890" s="40"/>
      <c r="F890" s="26"/>
      <c r="G890" s="12"/>
      <c r="H890" s="72">
        <f t="shared" si="13"/>
        <v>0</v>
      </c>
    </row>
    <row r="891" spans="1:8" x14ac:dyDescent="0.25">
      <c r="A891" s="132"/>
      <c r="B891" s="70"/>
      <c r="C891" s="12"/>
      <c r="D891" s="26"/>
      <c r="E891" s="40"/>
      <c r="F891" s="26"/>
      <c r="G891" s="12"/>
      <c r="H891" s="72">
        <f t="shared" si="13"/>
        <v>0</v>
      </c>
    </row>
    <row r="892" spans="1:8" x14ac:dyDescent="0.25">
      <c r="A892" s="132"/>
      <c r="B892" s="70"/>
      <c r="C892" s="12"/>
      <c r="D892" s="26"/>
      <c r="E892" s="40"/>
      <c r="F892" s="26"/>
      <c r="G892" s="12"/>
      <c r="H892" s="72">
        <f t="shared" si="13"/>
        <v>0</v>
      </c>
    </row>
    <row r="893" spans="1:8" x14ac:dyDescent="0.25">
      <c r="A893" s="132"/>
      <c r="B893" s="70"/>
      <c r="C893" s="12"/>
      <c r="D893" s="26"/>
      <c r="E893" s="40"/>
      <c r="F893" s="26"/>
      <c r="G893" s="12"/>
      <c r="H893" s="72">
        <f t="shared" si="13"/>
        <v>0</v>
      </c>
    </row>
    <row r="894" spans="1:8" x14ac:dyDescent="0.25">
      <c r="A894" s="132"/>
      <c r="B894" s="70"/>
      <c r="C894" s="12"/>
      <c r="D894" s="26"/>
      <c r="E894" s="40"/>
      <c r="F894" s="26"/>
      <c r="G894" s="12"/>
      <c r="H894" s="72">
        <f t="shared" si="13"/>
        <v>0</v>
      </c>
    </row>
    <row r="895" spans="1:8" x14ac:dyDescent="0.25">
      <c r="A895" s="132"/>
      <c r="B895" s="70"/>
      <c r="C895" s="12"/>
      <c r="D895" s="26"/>
      <c r="E895" s="40"/>
      <c r="F895" s="26"/>
      <c r="G895" s="12"/>
      <c r="H895" s="72">
        <f t="shared" si="13"/>
        <v>0</v>
      </c>
    </row>
    <row r="896" spans="1:8" x14ac:dyDescent="0.25">
      <c r="A896" s="132"/>
      <c r="B896" s="70"/>
      <c r="C896" s="12"/>
      <c r="D896" s="26"/>
      <c r="E896" s="40"/>
      <c r="F896" s="26"/>
      <c r="G896" s="12"/>
      <c r="H896" s="72">
        <f t="shared" si="13"/>
        <v>0</v>
      </c>
    </row>
    <row r="897" spans="1:8" x14ac:dyDescent="0.25">
      <c r="A897" s="132"/>
      <c r="B897" s="70"/>
      <c r="C897" s="12"/>
      <c r="D897" s="26"/>
      <c r="E897" s="40"/>
      <c r="F897" s="26"/>
      <c r="G897" s="12"/>
      <c r="H897" s="72">
        <f t="shared" si="13"/>
        <v>0</v>
      </c>
    </row>
    <row r="898" spans="1:8" x14ac:dyDescent="0.25">
      <c r="A898" s="132"/>
      <c r="B898" s="70"/>
      <c r="C898" s="12"/>
      <c r="D898" s="26"/>
      <c r="E898" s="40"/>
      <c r="F898" s="26"/>
      <c r="G898" s="12"/>
      <c r="H898" s="72">
        <f t="shared" si="13"/>
        <v>0</v>
      </c>
    </row>
    <row r="899" spans="1:8" x14ac:dyDescent="0.25">
      <c r="A899" s="132"/>
      <c r="B899" s="70"/>
      <c r="C899" s="12"/>
      <c r="D899" s="26"/>
      <c r="E899" s="40"/>
      <c r="F899" s="26"/>
      <c r="G899" s="12"/>
      <c r="H899" s="72">
        <f t="shared" si="13"/>
        <v>0</v>
      </c>
    </row>
    <row r="900" spans="1:8" x14ac:dyDescent="0.25">
      <c r="A900" s="132"/>
      <c r="B900" s="70"/>
      <c r="C900" s="12"/>
      <c r="D900" s="26"/>
      <c r="E900" s="40"/>
      <c r="F900" s="26"/>
      <c r="G900" s="12"/>
      <c r="H900" s="72">
        <f t="shared" si="13"/>
        <v>0</v>
      </c>
    </row>
    <row r="901" spans="1:8" x14ac:dyDescent="0.25">
      <c r="A901" s="132"/>
      <c r="B901" s="70"/>
      <c r="C901" s="12"/>
      <c r="D901" s="26"/>
      <c r="E901" s="40"/>
      <c r="F901" s="26"/>
      <c r="G901" s="12"/>
      <c r="H901" s="72">
        <f t="shared" si="13"/>
        <v>0</v>
      </c>
    </row>
    <row r="902" spans="1:8" x14ac:dyDescent="0.25">
      <c r="A902" s="132"/>
      <c r="B902" s="70"/>
      <c r="C902" s="12"/>
      <c r="D902" s="26"/>
      <c r="E902" s="40"/>
      <c r="F902" s="26"/>
      <c r="G902" s="12"/>
      <c r="H902" s="72">
        <f t="shared" si="13"/>
        <v>0</v>
      </c>
    </row>
    <row r="903" spans="1:8" x14ac:dyDescent="0.25">
      <c r="A903" s="132"/>
      <c r="B903" s="70"/>
      <c r="C903" s="12"/>
      <c r="D903" s="26"/>
      <c r="E903" s="40"/>
      <c r="F903" s="26"/>
      <c r="G903" s="12"/>
      <c r="H903" s="72">
        <f t="shared" ref="H903:H966" si="14">H902+D903-F903</f>
        <v>0</v>
      </c>
    </row>
    <row r="904" spans="1:8" x14ac:dyDescent="0.25">
      <c r="A904" s="132"/>
      <c r="B904" s="70"/>
      <c r="C904" s="12"/>
      <c r="D904" s="26"/>
      <c r="E904" s="40"/>
      <c r="F904" s="26"/>
      <c r="G904" s="12"/>
      <c r="H904" s="72">
        <f t="shared" si="14"/>
        <v>0</v>
      </c>
    </row>
    <row r="905" spans="1:8" x14ac:dyDescent="0.25">
      <c r="A905" s="132"/>
      <c r="B905" s="70"/>
      <c r="C905" s="12"/>
      <c r="D905" s="26"/>
      <c r="E905" s="40"/>
      <c r="F905" s="26"/>
      <c r="G905" s="12"/>
      <c r="H905" s="72">
        <f t="shared" si="14"/>
        <v>0</v>
      </c>
    </row>
    <row r="906" spans="1:8" x14ac:dyDescent="0.25">
      <c r="A906" s="132"/>
      <c r="B906" s="70"/>
      <c r="C906" s="12"/>
      <c r="D906" s="26"/>
      <c r="E906" s="40"/>
      <c r="F906" s="26"/>
      <c r="G906" s="12"/>
      <c r="H906" s="72">
        <f t="shared" si="14"/>
        <v>0</v>
      </c>
    </row>
    <row r="907" spans="1:8" x14ac:dyDescent="0.25">
      <c r="A907" s="132"/>
      <c r="B907" s="70"/>
      <c r="C907" s="12"/>
      <c r="D907" s="26"/>
      <c r="E907" s="40"/>
      <c r="F907" s="26"/>
      <c r="G907" s="12"/>
      <c r="H907" s="72">
        <f t="shared" si="14"/>
        <v>0</v>
      </c>
    </row>
    <row r="908" spans="1:8" x14ac:dyDescent="0.25">
      <c r="A908" s="132"/>
      <c r="B908" s="70"/>
      <c r="C908" s="12"/>
      <c r="D908" s="26"/>
      <c r="E908" s="40"/>
      <c r="F908" s="26"/>
      <c r="G908" s="12"/>
      <c r="H908" s="72">
        <f t="shared" si="14"/>
        <v>0</v>
      </c>
    </row>
    <row r="909" spans="1:8" x14ac:dyDescent="0.25">
      <c r="A909" s="132"/>
      <c r="B909" s="70"/>
      <c r="C909" s="12"/>
      <c r="D909" s="26"/>
      <c r="E909" s="40"/>
      <c r="F909" s="26"/>
      <c r="G909" s="12"/>
      <c r="H909" s="72">
        <f t="shared" si="14"/>
        <v>0</v>
      </c>
    </row>
    <row r="910" spans="1:8" x14ac:dyDescent="0.25">
      <c r="A910" s="132"/>
      <c r="B910" s="70"/>
      <c r="C910" s="12"/>
      <c r="D910" s="26"/>
      <c r="E910" s="40"/>
      <c r="F910" s="26"/>
      <c r="G910" s="12"/>
      <c r="H910" s="72">
        <f t="shared" si="14"/>
        <v>0</v>
      </c>
    </row>
    <row r="911" spans="1:8" x14ac:dyDescent="0.25">
      <c r="A911" s="132"/>
      <c r="B911" s="70"/>
      <c r="C911" s="12"/>
      <c r="D911" s="26"/>
      <c r="E911" s="40"/>
      <c r="F911" s="26"/>
      <c r="G911" s="12"/>
      <c r="H911" s="72">
        <f t="shared" si="14"/>
        <v>0</v>
      </c>
    </row>
    <row r="912" spans="1:8" x14ac:dyDescent="0.25">
      <c r="A912" s="132"/>
      <c r="B912" s="70"/>
      <c r="C912" s="12"/>
      <c r="D912" s="26"/>
      <c r="E912" s="40"/>
      <c r="F912" s="26"/>
      <c r="G912" s="12"/>
      <c r="H912" s="72">
        <f t="shared" si="14"/>
        <v>0</v>
      </c>
    </row>
    <row r="913" spans="1:8" x14ac:dyDescent="0.25">
      <c r="A913" s="132"/>
      <c r="B913" s="70"/>
      <c r="C913" s="12"/>
      <c r="D913" s="26"/>
      <c r="E913" s="40"/>
      <c r="F913" s="26"/>
      <c r="G913" s="12"/>
      <c r="H913" s="72">
        <f t="shared" si="14"/>
        <v>0</v>
      </c>
    </row>
    <row r="914" spans="1:8" x14ac:dyDescent="0.25">
      <c r="A914" s="132"/>
      <c r="B914" s="70"/>
      <c r="C914" s="12"/>
      <c r="D914" s="26"/>
      <c r="E914" s="40"/>
      <c r="F914" s="26"/>
      <c r="G914" s="12"/>
      <c r="H914" s="72">
        <f t="shared" si="14"/>
        <v>0</v>
      </c>
    </row>
    <row r="915" spans="1:8" x14ac:dyDescent="0.25">
      <c r="A915" s="132"/>
      <c r="B915" s="70"/>
      <c r="C915" s="12"/>
      <c r="D915" s="26"/>
      <c r="E915" s="40"/>
      <c r="F915" s="26"/>
      <c r="G915" s="12"/>
      <c r="H915" s="72">
        <f t="shared" si="14"/>
        <v>0</v>
      </c>
    </row>
    <row r="916" spans="1:8" x14ac:dyDescent="0.25">
      <c r="A916" s="132"/>
      <c r="B916" s="70"/>
      <c r="C916" s="12"/>
      <c r="D916" s="26"/>
      <c r="E916" s="40"/>
      <c r="F916" s="26"/>
      <c r="G916" s="12"/>
      <c r="H916" s="72">
        <f t="shared" si="14"/>
        <v>0</v>
      </c>
    </row>
    <row r="917" spans="1:8" x14ac:dyDescent="0.25">
      <c r="A917" s="132"/>
      <c r="B917" s="70"/>
      <c r="C917" s="12"/>
      <c r="D917" s="26"/>
      <c r="E917" s="40"/>
      <c r="F917" s="26"/>
      <c r="G917" s="12"/>
      <c r="H917" s="72">
        <f t="shared" si="14"/>
        <v>0</v>
      </c>
    </row>
    <row r="918" spans="1:8" x14ac:dyDescent="0.25">
      <c r="A918" s="132"/>
      <c r="B918" s="70"/>
      <c r="C918" s="12"/>
      <c r="D918" s="26"/>
      <c r="E918" s="40"/>
      <c r="F918" s="26"/>
      <c r="G918" s="12"/>
      <c r="H918" s="72">
        <f t="shared" si="14"/>
        <v>0</v>
      </c>
    </row>
    <row r="919" spans="1:8" x14ac:dyDescent="0.25">
      <c r="A919" s="132"/>
      <c r="B919" s="70"/>
      <c r="C919" s="12"/>
      <c r="D919" s="26"/>
      <c r="E919" s="40"/>
      <c r="F919" s="26"/>
      <c r="G919" s="12"/>
      <c r="H919" s="72">
        <f t="shared" si="14"/>
        <v>0</v>
      </c>
    </row>
    <row r="920" spans="1:8" x14ac:dyDescent="0.25">
      <c r="A920" s="132"/>
      <c r="B920" s="70"/>
      <c r="C920" s="12"/>
      <c r="D920" s="26"/>
      <c r="E920" s="40"/>
      <c r="F920" s="26"/>
      <c r="G920" s="12"/>
      <c r="H920" s="72">
        <f t="shared" si="14"/>
        <v>0</v>
      </c>
    </row>
    <row r="921" spans="1:8" x14ac:dyDescent="0.25">
      <c r="A921" s="132"/>
      <c r="B921" s="70"/>
      <c r="C921" s="12"/>
      <c r="D921" s="26"/>
      <c r="E921" s="40"/>
      <c r="F921" s="26"/>
      <c r="G921" s="12"/>
      <c r="H921" s="72">
        <f t="shared" si="14"/>
        <v>0</v>
      </c>
    </row>
    <row r="922" spans="1:8" x14ac:dyDescent="0.25">
      <c r="A922" s="132"/>
      <c r="B922" s="70"/>
      <c r="C922" s="12"/>
      <c r="D922" s="26"/>
      <c r="E922" s="40"/>
      <c r="F922" s="26"/>
      <c r="G922" s="12"/>
      <c r="H922" s="72">
        <f t="shared" si="14"/>
        <v>0</v>
      </c>
    </row>
    <row r="923" spans="1:8" x14ac:dyDescent="0.25">
      <c r="A923" s="132"/>
      <c r="B923" s="70"/>
      <c r="C923" s="12"/>
      <c r="D923" s="26"/>
      <c r="E923" s="40"/>
      <c r="F923" s="26"/>
      <c r="G923" s="12"/>
      <c r="H923" s="72">
        <f t="shared" si="14"/>
        <v>0</v>
      </c>
    </row>
    <row r="924" spans="1:8" x14ac:dyDescent="0.25">
      <c r="A924" s="132"/>
      <c r="B924" s="70"/>
      <c r="C924" s="12"/>
      <c r="D924" s="26"/>
      <c r="E924" s="40"/>
      <c r="F924" s="26"/>
      <c r="G924" s="12"/>
      <c r="H924" s="72">
        <f t="shared" si="14"/>
        <v>0</v>
      </c>
    </row>
    <row r="925" spans="1:8" x14ac:dyDescent="0.25">
      <c r="A925" s="132"/>
      <c r="B925" s="70"/>
      <c r="C925" s="12"/>
      <c r="D925" s="26"/>
      <c r="E925" s="40"/>
      <c r="F925" s="26"/>
      <c r="G925" s="12"/>
      <c r="H925" s="72">
        <f t="shared" si="14"/>
        <v>0</v>
      </c>
    </row>
    <row r="926" spans="1:8" x14ac:dyDescent="0.25">
      <c r="A926" s="132"/>
      <c r="B926" s="70"/>
      <c r="C926" s="12"/>
      <c r="D926" s="26"/>
      <c r="E926" s="40"/>
      <c r="F926" s="26"/>
      <c r="G926" s="12"/>
      <c r="H926" s="72">
        <f t="shared" si="14"/>
        <v>0</v>
      </c>
    </row>
    <row r="927" spans="1:8" x14ac:dyDescent="0.25">
      <c r="A927" s="132"/>
      <c r="B927" s="70"/>
      <c r="C927" s="12"/>
      <c r="D927" s="26"/>
      <c r="E927" s="40"/>
      <c r="F927" s="26"/>
      <c r="G927" s="12"/>
      <c r="H927" s="72">
        <f t="shared" si="14"/>
        <v>0</v>
      </c>
    </row>
    <row r="928" spans="1:8" x14ac:dyDescent="0.25">
      <c r="A928" s="132"/>
      <c r="B928" s="70"/>
      <c r="C928" s="12"/>
      <c r="D928" s="26"/>
      <c r="E928" s="40"/>
      <c r="F928" s="26"/>
      <c r="G928" s="12"/>
      <c r="H928" s="72">
        <f t="shared" si="14"/>
        <v>0</v>
      </c>
    </row>
    <row r="929" spans="1:8" x14ac:dyDescent="0.25">
      <c r="A929" s="132"/>
      <c r="B929" s="70"/>
      <c r="C929" s="12"/>
      <c r="D929" s="26"/>
      <c r="E929" s="40"/>
      <c r="F929" s="26"/>
      <c r="G929" s="12"/>
      <c r="H929" s="72">
        <f t="shared" si="14"/>
        <v>0</v>
      </c>
    </row>
    <row r="930" spans="1:8" x14ac:dyDescent="0.25">
      <c r="A930" s="132"/>
      <c r="B930" s="70"/>
      <c r="C930" s="12"/>
      <c r="D930" s="26"/>
      <c r="E930" s="40"/>
      <c r="F930" s="26"/>
      <c r="G930" s="12"/>
      <c r="H930" s="72">
        <f t="shared" si="14"/>
        <v>0</v>
      </c>
    </row>
    <row r="931" spans="1:8" x14ac:dyDescent="0.25">
      <c r="A931" s="132"/>
      <c r="B931" s="70"/>
      <c r="C931" s="12"/>
      <c r="D931" s="26"/>
      <c r="E931" s="40"/>
      <c r="F931" s="26"/>
      <c r="G931" s="12"/>
      <c r="H931" s="72">
        <f t="shared" si="14"/>
        <v>0</v>
      </c>
    </row>
    <row r="932" spans="1:8" x14ac:dyDescent="0.25">
      <c r="A932" s="132"/>
      <c r="B932" s="70"/>
      <c r="C932" s="12"/>
      <c r="D932" s="26"/>
      <c r="E932" s="40"/>
      <c r="F932" s="26"/>
      <c r="G932" s="12"/>
      <c r="H932" s="72">
        <f t="shared" si="14"/>
        <v>0</v>
      </c>
    </row>
    <row r="933" spans="1:8" x14ac:dyDescent="0.25">
      <c r="A933" s="132"/>
      <c r="B933" s="70"/>
      <c r="C933" s="12"/>
      <c r="D933" s="26"/>
      <c r="E933" s="40"/>
      <c r="F933" s="26"/>
      <c r="G933" s="12"/>
      <c r="H933" s="72">
        <f t="shared" si="14"/>
        <v>0</v>
      </c>
    </row>
    <row r="934" spans="1:8" x14ac:dyDescent="0.25">
      <c r="A934" s="132"/>
      <c r="B934" s="70"/>
      <c r="C934" s="12"/>
      <c r="D934" s="26"/>
      <c r="E934" s="40"/>
      <c r="F934" s="26"/>
      <c r="G934" s="12"/>
      <c r="H934" s="72">
        <f t="shared" si="14"/>
        <v>0</v>
      </c>
    </row>
    <row r="935" spans="1:8" x14ac:dyDescent="0.25">
      <c r="A935" s="132"/>
      <c r="B935" s="70"/>
      <c r="C935" s="12"/>
      <c r="D935" s="26"/>
      <c r="E935" s="40"/>
      <c r="F935" s="26"/>
      <c r="G935" s="12"/>
      <c r="H935" s="72">
        <f t="shared" si="14"/>
        <v>0</v>
      </c>
    </row>
    <row r="936" spans="1:8" x14ac:dyDescent="0.25">
      <c r="A936" s="132"/>
      <c r="B936" s="70"/>
      <c r="C936" s="12"/>
      <c r="D936" s="26"/>
      <c r="E936" s="40"/>
      <c r="F936" s="26"/>
      <c r="G936" s="12"/>
      <c r="H936" s="72">
        <f t="shared" si="14"/>
        <v>0</v>
      </c>
    </row>
    <row r="937" spans="1:8" x14ac:dyDescent="0.25">
      <c r="A937" s="132"/>
      <c r="B937" s="70"/>
      <c r="C937" s="12"/>
      <c r="D937" s="26"/>
      <c r="E937" s="40"/>
      <c r="F937" s="26"/>
      <c r="G937" s="12"/>
      <c r="H937" s="72">
        <f t="shared" si="14"/>
        <v>0</v>
      </c>
    </row>
    <row r="938" spans="1:8" x14ac:dyDescent="0.25">
      <c r="A938" s="132"/>
      <c r="B938" s="70"/>
      <c r="C938" s="12"/>
      <c r="D938" s="26"/>
      <c r="E938" s="40"/>
      <c r="F938" s="26"/>
      <c r="G938" s="12"/>
      <c r="H938" s="72">
        <f t="shared" si="14"/>
        <v>0</v>
      </c>
    </row>
    <row r="939" spans="1:8" x14ac:dyDescent="0.25">
      <c r="A939" s="132"/>
      <c r="B939" s="70"/>
      <c r="C939" s="12"/>
      <c r="D939" s="26"/>
      <c r="E939" s="40"/>
      <c r="F939" s="26"/>
      <c r="G939" s="12"/>
      <c r="H939" s="72">
        <f t="shared" si="14"/>
        <v>0</v>
      </c>
    </row>
    <row r="940" spans="1:8" x14ac:dyDescent="0.25">
      <c r="A940" s="132"/>
      <c r="B940" s="70"/>
      <c r="C940" s="12"/>
      <c r="D940" s="26"/>
      <c r="E940" s="40"/>
      <c r="F940" s="26"/>
      <c r="G940" s="12"/>
      <c r="H940" s="72">
        <f t="shared" si="14"/>
        <v>0</v>
      </c>
    </row>
    <row r="941" spans="1:8" x14ac:dyDescent="0.25">
      <c r="A941" s="132"/>
      <c r="B941" s="70"/>
      <c r="C941" s="12"/>
      <c r="D941" s="26"/>
      <c r="E941" s="40"/>
      <c r="F941" s="26"/>
      <c r="G941" s="12"/>
      <c r="H941" s="72">
        <f t="shared" si="14"/>
        <v>0</v>
      </c>
    </row>
    <row r="942" spans="1:8" x14ac:dyDescent="0.25">
      <c r="A942" s="132"/>
      <c r="B942" s="70"/>
      <c r="C942" s="12"/>
      <c r="D942" s="26"/>
      <c r="E942" s="40"/>
      <c r="F942" s="26"/>
      <c r="G942" s="12"/>
      <c r="H942" s="72">
        <f t="shared" si="14"/>
        <v>0</v>
      </c>
    </row>
    <row r="943" spans="1:8" x14ac:dyDescent="0.25">
      <c r="A943" s="132"/>
      <c r="B943" s="70"/>
      <c r="C943" s="12"/>
      <c r="D943" s="26"/>
      <c r="E943" s="40"/>
      <c r="F943" s="26"/>
      <c r="G943" s="12"/>
      <c r="H943" s="72">
        <f t="shared" si="14"/>
        <v>0</v>
      </c>
    </row>
    <row r="944" spans="1:8" x14ac:dyDescent="0.25">
      <c r="A944" s="132"/>
      <c r="B944" s="70"/>
      <c r="C944" s="12"/>
      <c r="D944" s="26"/>
      <c r="E944" s="40"/>
      <c r="F944" s="26"/>
      <c r="G944" s="12"/>
      <c r="H944" s="72">
        <f t="shared" si="14"/>
        <v>0</v>
      </c>
    </row>
    <row r="945" spans="1:8" x14ac:dyDescent="0.25">
      <c r="A945" s="132"/>
      <c r="B945" s="70"/>
      <c r="C945" s="12"/>
      <c r="D945" s="26"/>
      <c r="E945" s="40"/>
      <c r="F945" s="26"/>
      <c r="G945" s="12"/>
      <c r="H945" s="72">
        <f t="shared" si="14"/>
        <v>0</v>
      </c>
    </row>
    <row r="946" spans="1:8" x14ac:dyDescent="0.25">
      <c r="A946" s="132"/>
      <c r="B946" s="70"/>
      <c r="C946" s="12"/>
      <c r="D946" s="26"/>
      <c r="E946" s="40"/>
      <c r="F946" s="26"/>
      <c r="G946" s="12"/>
      <c r="H946" s="72">
        <f t="shared" si="14"/>
        <v>0</v>
      </c>
    </row>
    <row r="947" spans="1:8" x14ac:dyDescent="0.25">
      <c r="A947" s="132"/>
      <c r="B947" s="70"/>
      <c r="C947" s="12"/>
      <c r="D947" s="26"/>
      <c r="E947" s="40"/>
      <c r="F947" s="26"/>
      <c r="G947" s="12"/>
      <c r="H947" s="72">
        <f t="shared" si="14"/>
        <v>0</v>
      </c>
    </row>
    <row r="948" spans="1:8" x14ac:dyDescent="0.25">
      <c r="A948" s="132"/>
      <c r="B948" s="70"/>
      <c r="C948" s="12"/>
      <c r="D948" s="26"/>
      <c r="E948" s="40"/>
      <c r="F948" s="26"/>
      <c r="G948" s="12"/>
      <c r="H948" s="72">
        <f t="shared" si="14"/>
        <v>0</v>
      </c>
    </row>
    <row r="949" spans="1:8" x14ac:dyDescent="0.25">
      <c r="A949" s="132"/>
      <c r="B949" s="70"/>
      <c r="C949" s="12"/>
      <c r="D949" s="26"/>
      <c r="E949" s="40"/>
      <c r="F949" s="26"/>
      <c r="G949" s="12"/>
      <c r="H949" s="72">
        <f t="shared" si="14"/>
        <v>0</v>
      </c>
    </row>
    <row r="950" spans="1:8" x14ac:dyDescent="0.25">
      <c r="A950" s="132"/>
      <c r="B950" s="70"/>
      <c r="C950" s="12"/>
      <c r="D950" s="26"/>
      <c r="E950" s="40"/>
      <c r="F950" s="26"/>
      <c r="G950" s="12"/>
      <c r="H950" s="72">
        <f t="shared" si="14"/>
        <v>0</v>
      </c>
    </row>
    <row r="951" spans="1:8" x14ac:dyDescent="0.25">
      <c r="A951" s="132"/>
      <c r="B951" s="70"/>
      <c r="C951" s="12"/>
      <c r="D951" s="26"/>
      <c r="E951" s="40"/>
      <c r="F951" s="26"/>
      <c r="G951" s="12"/>
      <c r="H951" s="72">
        <f t="shared" si="14"/>
        <v>0</v>
      </c>
    </row>
    <row r="952" spans="1:8" x14ac:dyDescent="0.25">
      <c r="A952" s="132"/>
      <c r="B952" s="70"/>
      <c r="C952" s="12"/>
      <c r="D952" s="26"/>
      <c r="E952" s="40"/>
      <c r="F952" s="26"/>
      <c r="G952" s="12"/>
      <c r="H952" s="72">
        <f t="shared" si="14"/>
        <v>0</v>
      </c>
    </row>
    <row r="953" spans="1:8" x14ac:dyDescent="0.25">
      <c r="A953" s="132"/>
      <c r="B953" s="70"/>
      <c r="C953" s="12"/>
      <c r="D953" s="26"/>
      <c r="E953" s="40"/>
      <c r="F953" s="26"/>
      <c r="G953" s="12"/>
      <c r="H953" s="72">
        <f t="shared" si="14"/>
        <v>0</v>
      </c>
    </row>
    <row r="954" spans="1:8" x14ac:dyDescent="0.25">
      <c r="A954" s="132"/>
      <c r="B954" s="70"/>
      <c r="C954" s="12"/>
      <c r="D954" s="26"/>
      <c r="E954" s="40"/>
      <c r="F954" s="26"/>
      <c r="G954" s="12"/>
      <c r="H954" s="72">
        <f t="shared" si="14"/>
        <v>0</v>
      </c>
    </row>
    <row r="955" spans="1:8" x14ac:dyDescent="0.25">
      <c r="A955" s="132"/>
      <c r="B955" s="70"/>
      <c r="C955" s="12"/>
      <c r="D955" s="26"/>
      <c r="E955" s="40"/>
      <c r="F955" s="26"/>
      <c r="G955" s="12"/>
      <c r="H955" s="72">
        <f t="shared" si="14"/>
        <v>0</v>
      </c>
    </row>
    <row r="956" spans="1:8" x14ac:dyDescent="0.25">
      <c r="A956" s="132"/>
      <c r="B956" s="70"/>
      <c r="C956" s="12"/>
      <c r="D956" s="26"/>
      <c r="E956" s="40"/>
      <c r="F956" s="26"/>
      <c r="G956" s="12"/>
      <c r="H956" s="72">
        <f t="shared" si="14"/>
        <v>0</v>
      </c>
    </row>
    <row r="957" spans="1:8" x14ac:dyDescent="0.25">
      <c r="A957" s="132"/>
      <c r="B957" s="70"/>
      <c r="C957" s="12"/>
      <c r="D957" s="26"/>
      <c r="E957" s="40"/>
      <c r="F957" s="26"/>
      <c r="G957" s="12"/>
      <c r="H957" s="72">
        <f t="shared" si="14"/>
        <v>0</v>
      </c>
    </row>
    <row r="958" spans="1:8" x14ac:dyDescent="0.25">
      <c r="A958" s="132"/>
      <c r="B958" s="70"/>
      <c r="C958" s="12"/>
      <c r="D958" s="26"/>
      <c r="E958" s="40"/>
      <c r="F958" s="26"/>
      <c r="G958" s="12"/>
      <c r="H958" s="72">
        <f t="shared" si="14"/>
        <v>0</v>
      </c>
    </row>
    <row r="959" spans="1:8" x14ac:dyDescent="0.25">
      <c r="A959" s="132"/>
      <c r="B959" s="70"/>
      <c r="C959" s="12"/>
      <c r="D959" s="26"/>
      <c r="E959" s="40"/>
      <c r="F959" s="26"/>
      <c r="G959" s="12"/>
      <c r="H959" s="72">
        <f t="shared" si="14"/>
        <v>0</v>
      </c>
    </row>
    <row r="960" spans="1:8" x14ac:dyDescent="0.25">
      <c r="A960" s="132"/>
      <c r="B960" s="70"/>
      <c r="C960" s="12"/>
      <c r="D960" s="26"/>
      <c r="E960" s="40"/>
      <c r="F960" s="26"/>
      <c r="G960" s="12"/>
      <c r="H960" s="72">
        <f t="shared" si="14"/>
        <v>0</v>
      </c>
    </row>
    <row r="961" spans="1:8" x14ac:dyDescent="0.25">
      <c r="A961" s="132"/>
      <c r="B961" s="70"/>
      <c r="C961" s="12"/>
      <c r="D961" s="26"/>
      <c r="E961" s="40"/>
      <c r="F961" s="26"/>
      <c r="G961" s="12"/>
      <c r="H961" s="72">
        <f t="shared" si="14"/>
        <v>0</v>
      </c>
    </row>
    <row r="962" spans="1:8" x14ac:dyDescent="0.25">
      <c r="A962" s="132"/>
      <c r="B962" s="70"/>
      <c r="C962" s="12"/>
      <c r="D962" s="26"/>
      <c r="E962" s="40"/>
      <c r="F962" s="26"/>
      <c r="G962" s="12"/>
      <c r="H962" s="72">
        <f t="shared" si="14"/>
        <v>0</v>
      </c>
    </row>
    <row r="963" spans="1:8" x14ac:dyDescent="0.25">
      <c r="A963" s="132"/>
      <c r="B963" s="70"/>
      <c r="C963" s="12"/>
      <c r="D963" s="26"/>
      <c r="E963" s="40"/>
      <c r="F963" s="26"/>
      <c r="G963" s="12"/>
      <c r="H963" s="72">
        <f t="shared" si="14"/>
        <v>0</v>
      </c>
    </row>
    <row r="964" spans="1:8" x14ac:dyDescent="0.25">
      <c r="A964" s="132"/>
      <c r="B964" s="70"/>
      <c r="C964" s="12"/>
      <c r="D964" s="26"/>
      <c r="E964" s="40"/>
      <c r="F964" s="26"/>
      <c r="G964" s="12"/>
      <c r="H964" s="72">
        <f t="shared" si="14"/>
        <v>0</v>
      </c>
    </row>
    <row r="965" spans="1:8" x14ac:dyDescent="0.25">
      <c r="A965" s="132"/>
      <c r="B965" s="70"/>
      <c r="C965" s="12"/>
      <c r="D965" s="26"/>
      <c r="E965" s="40"/>
      <c r="F965" s="26"/>
      <c r="G965" s="12"/>
      <c r="H965" s="72">
        <f t="shared" si="14"/>
        <v>0</v>
      </c>
    </row>
    <row r="966" spans="1:8" x14ac:dyDescent="0.25">
      <c r="A966" s="132"/>
      <c r="B966" s="70"/>
      <c r="C966" s="12"/>
      <c r="D966" s="26"/>
      <c r="E966" s="40"/>
      <c r="F966" s="26"/>
      <c r="G966" s="12"/>
      <c r="H966" s="72">
        <f t="shared" si="14"/>
        <v>0</v>
      </c>
    </row>
    <row r="967" spans="1:8" x14ac:dyDescent="0.25">
      <c r="A967" s="132"/>
      <c r="B967" s="70"/>
      <c r="C967" s="12"/>
      <c r="D967" s="26"/>
      <c r="E967" s="40"/>
      <c r="F967" s="26"/>
      <c r="G967" s="12"/>
      <c r="H967" s="72">
        <f t="shared" ref="H967:H995" si="15">H966+D967-F967</f>
        <v>0</v>
      </c>
    </row>
    <row r="968" spans="1:8" x14ac:dyDescent="0.25">
      <c r="A968" s="132"/>
      <c r="B968" s="70"/>
      <c r="C968" s="12"/>
      <c r="D968" s="26"/>
      <c r="E968" s="40"/>
      <c r="F968" s="26"/>
      <c r="G968" s="12"/>
      <c r="H968" s="72">
        <f t="shared" si="15"/>
        <v>0</v>
      </c>
    </row>
    <row r="969" spans="1:8" x14ac:dyDescent="0.25">
      <c r="A969" s="132"/>
      <c r="B969" s="70"/>
      <c r="C969" s="12"/>
      <c r="D969" s="26"/>
      <c r="E969" s="40"/>
      <c r="F969" s="26"/>
      <c r="G969" s="12"/>
      <c r="H969" s="72">
        <f t="shared" si="15"/>
        <v>0</v>
      </c>
    </row>
    <row r="970" spans="1:8" x14ac:dyDescent="0.25">
      <c r="A970" s="132"/>
      <c r="B970" s="70"/>
      <c r="C970" s="12"/>
      <c r="D970" s="26"/>
      <c r="E970" s="40"/>
      <c r="F970" s="26"/>
      <c r="G970" s="12"/>
      <c r="H970" s="72">
        <f t="shared" si="15"/>
        <v>0</v>
      </c>
    </row>
    <row r="971" spans="1:8" x14ac:dyDescent="0.25">
      <c r="A971" s="132"/>
      <c r="B971" s="70"/>
      <c r="C971" s="12"/>
      <c r="D971" s="26"/>
      <c r="E971" s="40"/>
      <c r="F971" s="26"/>
      <c r="G971" s="12"/>
      <c r="H971" s="72">
        <f t="shared" si="15"/>
        <v>0</v>
      </c>
    </row>
    <row r="972" spans="1:8" x14ac:dyDescent="0.25">
      <c r="A972" s="132"/>
      <c r="B972" s="70"/>
      <c r="C972" s="12"/>
      <c r="D972" s="26"/>
      <c r="E972" s="40"/>
      <c r="F972" s="26"/>
      <c r="G972" s="12"/>
      <c r="H972" s="72">
        <f t="shared" si="15"/>
        <v>0</v>
      </c>
    </row>
    <row r="973" spans="1:8" x14ac:dyDescent="0.25">
      <c r="A973" s="132"/>
      <c r="B973" s="70"/>
      <c r="C973" s="12"/>
      <c r="D973" s="26"/>
      <c r="E973" s="40"/>
      <c r="F973" s="26"/>
      <c r="G973" s="12"/>
      <c r="H973" s="72">
        <f t="shared" si="15"/>
        <v>0</v>
      </c>
    </row>
    <row r="974" spans="1:8" x14ac:dyDescent="0.25">
      <c r="A974" s="132"/>
      <c r="B974" s="70"/>
      <c r="C974" s="12"/>
      <c r="D974" s="26"/>
      <c r="E974" s="40"/>
      <c r="F974" s="26"/>
      <c r="G974" s="12"/>
      <c r="H974" s="72">
        <f t="shared" si="15"/>
        <v>0</v>
      </c>
    </row>
    <row r="975" spans="1:8" x14ac:dyDescent="0.25">
      <c r="A975" s="132"/>
      <c r="B975" s="70"/>
      <c r="C975" s="12"/>
      <c r="D975" s="26"/>
      <c r="E975" s="40"/>
      <c r="F975" s="26"/>
      <c r="G975" s="12"/>
      <c r="H975" s="72">
        <f t="shared" si="15"/>
        <v>0</v>
      </c>
    </row>
    <row r="976" spans="1:8" x14ac:dyDescent="0.25">
      <c r="A976" s="132"/>
      <c r="B976" s="70"/>
      <c r="C976" s="12"/>
      <c r="D976" s="26"/>
      <c r="E976" s="40"/>
      <c r="F976" s="26"/>
      <c r="G976" s="12"/>
      <c r="H976" s="72">
        <f t="shared" si="15"/>
        <v>0</v>
      </c>
    </row>
    <row r="977" spans="1:8" x14ac:dyDescent="0.25">
      <c r="A977" s="132"/>
      <c r="B977" s="70"/>
      <c r="C977" s="12"/>
      <c r="D977" s="26"/>
      <c r="E977" s="40"/>
      <c r="F977" s="26"/>
      <c r="G977" s="12"/>
      <c r="H977" s="72">
        <f t="shared" si="15"/>
        <v>0</v>
      </c>
    </row>
    <row r="978" spans="1:8" x14ac:dyDescent="0.25">
      <c r="A978" s="132"/>
      <c r="B978" s="70"/>
      <c r="C978" s="12"/>
      <c r="D978" s="26"/>
      <c r="E978" s="40"/>
      <c r="F978" s="26"/>
      <c r="G978" s="12"/>
      <c r="H978" s="72">
        <f t="shared" si="15"/>
        <v>0</v>
      </c>
    </row>
    <row r="979" spans="1:8" x14ac:dyDescent="0.25">
      <c r="A979" s="132"/>
      <c r="B979" s="70"/>
      <c r="C979" s="12"/>
      <c r="D979" s="26"/>
      <c r="E979" s="40"/>
      <c r="F979" s="26"/>
      <c r="G979" s="12"/>
      <c r="H979" s="72">
        <f t="shared" si="15"/>
        <v>0</v>
      </c>
    </row>
    <row r="980" spans="1:8" x14ac:dyDescent="0.25">
      <c r="A980" s="132"/>
      <c r="B980" s="70"/>
      <c r="C980" s="12"/>
      <c r="D980" s="26"/>
      <c r="E980" s="40"/>
      <c r="F980" s="26"/>
      <c r="G980" s="12"/>
      <c r="H980" s="72">
        <f t="shared" si="15"/>
        <v>0</v>
      </c>
    </row>
    <row r="981" spans="1:8" x14ac:dyDescent="0.25">
      <c r="A981" s="132"/>
      <c r="B981" s="70"/>
      <c r="C981" s="12"/>
      <c r="D981" s="26"/>
      <c r="E981" s="40"/>
      <c r="F981" s="26"/>
      <c r="G981" s="12"/>
      <c r="H981" s="72">
        <f t="shared" si="15"/>
        <v>0</v>
      </c>
    </row>
    <row r="982" spans="1:8" x14ac:dyDescent="0.25">
      <c r="A982" s="132"/>
      <c r="B982" s="70"/>
      <c r="C982" s="12"/>
      <c r="D982" s="26"/>
      <c r="E982" s="40"/>
      <c r="F982" s="26"/>
      <c r="G982" s="12"/>
      <c r="H982" s="72">
        <f t="shared" si="15"/>
        <v>0</v>
      </c>
    </row>
    <row r="983" spans="1:8" x14ac:dyDescent="0.25">
      <c r="A983" s="132"/>
      <c r="B983" s="70"/>
      <c r="C983" s="12"/>
      <c r="D983" s="26"/>
      <c r="E983" s="40"/>
      <c r="F983" s="26"/>
      <c r="G983" s="12"/>
      <c r="H983" s="72">
        <f t="shared" si="15"/>
        <v>0</v>
      </c>
    </row>
    <row r="984" spans="1:8" x14ac:dyDescent="0.25">
      <c r="A984" s="132"/>
      <c r="B984" s="70"/>
      <c r="C984" s="12"/>
      <c r="D984" s="26"/>
      <c r="E984" s="40"/>
      <c r="F984" s="26"/>
      <c r="G984" s="12"/>
      <c r="H984" s="72">
        <f t="shared" si="15"/>
        <v>0</v>
      </c>
    </row>
    <row r="985" spans="1:8" x14ac:dyDescent="0.25">
      <c r="A985" s="132"/>
      <c r="B985" s="70"/>
      <c r="C985" s="12"/>
      <c r="D985" s="26"/>
      <c r="E985" s="40"/>
      <c r="F985" s="26"/>
      <c r="G985" s="12"/>
      <c r="H985" s="72">
        <f t="shared" si="15"/>
        <v>0</v>
      </c>
    </row>
    <row r="986" spans="1:8" x14ac:dyDescent="0.25">
      <c r="A986" s="132"/>
      <c r="B986" s="70"/>
      <c r="C986" s="12"/>
      <c r="D986" s="26"/>
      <c r="E986" s="40"/>
      <c r="F986" s="26"/>
      <c r="G986" s="12"/>
      <c r="H986" s="72">
        <f t="shared" si="15"/>
        <v>0</v>
      </c>
    </row>
    <row r="987" spans="1:8" x14ac:dyDescent="0.25">
      <c r="A987" s="132"/>
      <c r="B987" s="70"/>
      <c r="C987" s="12"/>
      <c r="D987" s="26"/>
      <c r="E987" s="40"/>
      <c r="F987" s="26"/>
      <c r="G987" s="12"/>
      <c r="H987" s="72">
        <f t="shared" si="15"/>
        <v>0</v>
      </c>
    </row>
    <row r="988" spans="1:8" x14ac:dyDescent="0.25">
      <c r="A988" s="132"/>
      <c r="B988" s="70"/>
      <c r="C988" s="12"/>
      <c r="D988" s="26"/>
      <c r="E988" s="40"/>
      <c r="F988" s="26"/>
      <c r="G988" s="12"/>
      <c r="H988" s="72">
        <f t="shared" si="15"/>
        <v>0</v>
      </c>
    </row>
    <row r="989" spans="1:8" x14ac:dyDescent="0.25">
      <c r="A989" s="132"/>
      <c r="B989" s="70"/>
      <c r="C989" s="12"/>
      <c r="D989" s="26"/>
      <c r="E989" s="40"/>
      <c r="F989" s="26"/>
      <c r="G989" s="12"/>
      <c r="H989" s="72">
        <f t="shared" si="15"/>
        <v>0</v>
      </c>
    </row>
    <row r="990" spans="1:8" x14ac:dyDescent="0.25">
      <c r="A990" s="132"/>
      <c r="B990" s="70"/>
      <c r="C990" s="12"/>
      <c r="D990" s="26"/>
      <c r="E990" s="40"/>
      <c r="F990" s="26"/>
      <c r="G990" s="12"/>
      <c r="H990" s="72">
        <f t="shared" si="15"/>
        <v>0</v>
      </c>
    </row>
    <row r="991" spans="1:8" x14ac:dyDescent="0.25">
      <c r="A991" s="132"/>
      <c r="B991" s="70"/>
      <c r="C991" s="12"/>
      <c r="D991" s="26"/>
      <c r="E991" s="40"/>
      <c r="F991" s="26"/>
      <c r="G991" s="12"/>
      <c r="H991" s="72">
        <f t="shared" si="15"/>
        <v>0</v>
      </c>
    </row>
    <row r="992" spans="1:8" x14ac:dyDescent="0.25">
      <c r="A992" s="132"/>
      <c r="B992" s="70"/>
      <c r="C992" s="12"/>
      <c r="D992" s="26"/>
      <c r="E992" s="40"/>
      <c r="F992" s="26"/>
      <c r="G992" s="12"/>
      <c r="H992" s="72">
        <f t="shared" si="15"/>
        <v>0</v>
      </c>
    </row>
    <row r="993" spans="1:8" x14ac:dyDescent="0.25">
      <c r="A993" s="132"/>
      <c r="B993" s="70"/>
      <c r="C993" s="12"/>
      <c r="D993" s="26"/>
      <c r="E993" s="40"/>
      <c r="F993" s="26"/>
      <c r="G993" s="12"/>
      <c r="H993" s="72">
        <f t="shared" si="15"/>
        <v>0</v>
      </c>
    </row>
    <row r="994" spans="1:8" x14ac:dyDescent="0.25">
      <c r="A994" s="132"/>
      <c r="B994" s="70"/>
      <c r="C994" s="12"/>
      <c r="D994" s="26"/>
      <c r="E994" s="40"/>
      <c r="F994" s="26"/>
      <c r="G994" s="12"/>
      <c r="H994" s="72">
        <f t="shared" si="15"/>
        <v>0</v>
      </c>
    </row>
    <row r="995" spans="1:8" x14ac:dyDescent="0.25">
      <c r="A995" s="132"/>
      <c r="B995" s="70"/>
      <c r="C995" s="12"/>
      <c r="D995" s="26"/>
      <c r="E995" s="40"/>
      <c r="F995" s="26"/>
      <c r="G995" s="12"/>
      <c r="H995" s="72">
        <f t="shared" si="15"/>
        <v>0</v>
      </c>
    </row>
    <row r="996" spans="1:8" x14ac:dyDescent="0.25">
      <c r="A996" s="132"/>
      <c r="B996" s="70"/>
      <c r="C996" s="12"/>
      <c r="D996" s="26"/>
      <c r="E996" s="40"/>
      <c r="F996" s="26"/>
      <c r="G996" s="12"/>
      <c r="H996" s="72">
        <f>H995+D996-F996</f>
        <v>0</v>
      </c>
    </row>
    <row r="997" spans="1:8" x14ac:dyDescent="0.25">
      <c r="A997" s="132"/>
      <c r="B997" s="70"/>
      <c r="C997" s="12"/>
      <c r="D997" s="26"/>
      <c r="E997" s="40"/>
      <c r="F997" s="26"/>
      <c r="G997" s="12"/>
      <c r="H997" s="72">
        <f>H996+D997-F997</f>
        <v>0</v>
      </c>
    </row>
    <row r="998" spans="1:8" x14ac:dyDescent="0.25">
      <c r="A998" s="132"/>
      <c r="B998" s="70"/>
      <c r="C998" s="12"/>
      <c r="D998" s="26"/>
      <c r="E998" s="40"/>
      <c r="F998" s="26"/>
      <c r="G998" s="12"/>
      <c r="H998" s="72">
        <f>H997+D998-F998</f>
        <v>0</v>
      </c>
    </row>
    <row r="999" spans="1:8" x14ac:dyDescent="0.25">
      <c r="A999" s="132"/>
      <c r="B999" s="70"/>
      <c r="C999" s="12"/>
      <c r="D999" s="26"/>
      <c r="E999" s="40"/>
      <c r="F999" s="26"/>
      <c r="G999" s="12"/>
      <c r="H999" s="72">
        <f>H998+D999-F999</f>
        <v>0</v>
      </c>
    </row>
    <row r="1000" spans="1:8" x14ac:dyDescent="0.25">
      <c r="A1000" s="133"/>
      <c r="B1000" s="73"/>
      <c r="C1000" s="74"/>
      <c r="D1000" s="75"/>
      <c r="E1000" s="40"/>
      <c r="F1000" s="26"/>
      <c r="G1000" s="12"/>
      <c r="H1000" s="76">
        <f>H999+D1000-F1000</f>
        <v>0</v>
      </c>
    </row>
  </sheetData>
  <sheetProtection algorithmName="SHA-512" hashValue="xTH0VvD3cMxlOPM3mhBHUKVqLporut96U7xGlhFE/KDCx1dJ/o5h5sDiVG5ImDGAVFQjmjKuDKv81QNwOTpNeQ==" saltValue="5tS5IWdCAVIYuq/eNIzXEQ==" spinCount="100000" sheet="1" formatCells="0" formatColumns="0" formatRows="0" sort="0" autoFilter="0"/>
  <mergeCells count="1">
    <mergeCell ref="B1:H1"/>
  </mergeCells>
  <dataValidations count="2">
    <dataValidation type="list" allowBlank="1" showInputMessage="1" showErrorMessage="1" sqref="E6:E1000" xr:uid="{AD1CE79C-B162-44A2-826F-62D2E5623244}">
      <formula1>entrate2</formula1>
    </dataValidation>
    <dataValidation type="list" allowBlank="1" showInputMessage="1" showErrorMessage="1" sqref="G6:G1000" xr:uid="{6EFA441D-8039-4BC0-A668-9E94F3FD15EB}">
      <formula1>sottouscite</formula1>
    </dataValidation>
  </dataValidations>
  <pageMargins left="0.75" right="0.75" top="0.33" bottom="0.44" header="0.24" footer="0.33"/>
  <pageSetup paperSize="9" scale="13" fitToHeight="4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9</vt:i4>
      </vt:variant>
    </vt:vector>
  </HeadingPairs>
  <TitlesOfParts>
    <vt:vector size="27" baseType="lpstr">
      <vt:lpstr>schema rendiconto</vt:lpstr>
      <vt:lpstr>VERIFICA QUADRATURA RENDICONTO</vt:lpstr>
      <vt:lpstr>Cassa</vt:lpstr>
      <vt:lpstr>Posta</vt:lpstr>
      <vt:lpstr>PayPal</vt:lpstr>
      <vt:lpstr>Prepagata</vt:lpstr>
      <vt:lpstr>Banca</vt:lpstr>
      <vt:lpstr>Banca 3</vt:lpstr>
      <vt:lpstr>Banca 4</vt:lpstr>
      <vt:lpstr>Banca 5</vt:lpstr>
      <vt:lpstr>Banca 6</vt:lpstr>
      <vt:lpstr>Banca 7</vt:lpstr>
      <vt:lpstr>Banca 8</vt:lpstr>
      <vt:lpstr>Banca 9</vt:lpstr>
      <vt:lpstr>Banca 10</vt:lpstr>
      <vt:lpstr>Sottovoci</vt:lpstr>
      <vt:lpstr>tipologia voci</vt:lpstr>
      <vt:lpstr>menu a tendina</vt:lpstr>
      <vt:lpstr>e_def</vt:lpstr>
      <vt:lpstr>entrate</vt:lpstr>
      <vt:lpstr>entrate2</vt:lpstr>
      <vt:lpstr>entratENEW</vt:lpstr>
      <vt:lpstr>sottoentrate</vt:lpstr>
      <vt:lpstr>sottouscite</vt:lpstr>
      <vt:lpstr>u_def</vt:lpstr>
      <vt:lpstr>uscite</vt:lpstr>
      <vt:lpstr>uscitENEW</vt:lpstr>
    </vt:vector>
  </TitlesOfParts>
  <Company>cesv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procopio</dc:creator>
  <cp:lastModifiedBy>Sonia Pupulin</cp:lastModifiedBy>
  <cp:lastPrinted>2021-06-03T18:09:28Z</cp:lastPrinted>
  <dcterms:created xsi:type="dcterms:W3CDTF">2010-09-30T08:13:23Z</dcterms:created>
  <dcterms:modified xsi:type="dcterms:W3CDTF">2023-04-14T16:10:23Z</dcterms:modified>
</cp:coreProperties>
</file>